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601"/>
  <workbookPr defaultThemeVersion="124226"/>
  <mc:AlternateContent xmlns:mc="http://schemas.openxmlformats.org/markup-compatibility/2006">
    <mc:Choice Requires="x15">
      <x15ac:absPath xmlns:x15ac="http://schemas.microsoft.com/office/spreadsheetml/2010/11/ac" url="\\city.ichinoseki.iwate.jp\FileShare\R08\部課共有\市長部局\市民環境部\生活環境課\01_環境企画係\21　補助金\地域脱炭素移行・再エネ推進重点対策加速化事業費補助金\00　様式\"/>
    </mc:Choice>
  </mc:AlternateContent>
  <xr:revisionPtr revIDLastSave="0" documentId="13_ncr:1_{FF8EC5DD-7417-497E-850C-D8F13FA3BA56}" xr6:coauthVersionLast="47" xr6:coauthVersionMax="47" xr10:uidLastSave="{00000000-0000-0000-0000-000000000000}"/>
  <bookViews>
    <workbookView xWindow="432" yWindow="528" windowWidth="21540" windowHeight="11844" tabRatio="870" xr2:uid="{00000000-000D-0000-FFFF-FFFF00000000}"/>
  </bookViews>
  <sheets>
    <sheet name="補助様式" sheetId="9" r:id="rId1"/>
    <sheet name="申請①経費等内訳確認書（太陽光・蓄電設備）　申請②補助金額" sheetId="4" r:id="rId2"/>
    <sheet name="申請④経費等内訳確認書 (車載型蓄電池、充放電設備)　申請⑤補" sheetId="8" r:id="rId3"/>
  </sheets>
  <definedNames>
    <definedName name="_xlnm.Print_Area" localSheetId="1">'申請①経費等内訳確認書（太陽光・蓄電設備）　申請②補助金額'!$A$1:$L$85</definedName>
    <definedName name="_xlnm.Print_Area" localSheetId="2">'申請④経費等内訳確認書 (車載型蓄電池、充放電設備)　申請⑤補'!$A$1:$L$74</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6" i="4" l="1"/>
  <c r="H15" i="4"/>
  <c r="H50" i="4" s="1" a="1"/>
  <c r="H50" i="4" s="1"/>
  <c r="H10" i="8"/>
  <c r="H21" i="8"/>
  <c r="H42" i="8" s="1"/>
  <c r="H20" i="8"/>
  <c r="H23" i="4"/>
  <c r="H14" i="4"/>
  <c r="D58" i="8"/>
  <c r="I28" i="8"/>
  <c r="E41" i="8"/>
  <c r="H25" i="4"/>
  <c r="H9" i="8"/>
  <c r="F74" i="4"/>
  <c r="C74" i="4"/>
  <c r="E57" i="4"/>
  <c r="D37" i="4"/>
  <c r="J31" i="4"/>
  <c r="J30" i="4"/>
  <c r="E42" i="8"/>
  <c r="H51" i="4" l="1" a="1"/>
  <c r="H51" i="4" s="1"/>
  <c r="D32" i="4"/>
  <c r="H32" i="4" s="1"/>
  <c r="J40" i="4"/>
  <c r="J41" i="4"/>
  <c r="D42" i="4" l="1"/>
  <c r="H41" i="8"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<sst xmlns="http://schemas.openxmlformats.org/spreadsheetml/2006/main" count="279" uniqueCount="169">
  <si>
    <t>①</t>
    <phoneticPr fontId="1"/>
  </si>
  <si>
    <t>②</t>
    <phoneticPr fontId="1"/>
  </si>
  <si>
    <t>③</t>
    <phoneticPr fontId="1"/>
  </si>
  <si>
    <t>④</t>
    <phoneticPr fontId="1"/>
  </si>
  <si>
    <t>⑤</t>
    <phoneticPr fontId="1"/>
  </si>
  <si>
    <t>太陽電池モジュール</t>
    <rPh sb="0" eb="2">
      <t>タイヨウ</t>
    </rPh>
    <rPh sb="2" eb="4">
      <t>デンチ</t>
    </rPh>
    <phoneticPr fontId="1"/>
  </si>
  <si>
    <t>架台</t>
    <rPh sb="0" eb="2">
      <t>カダイ</t>
    </rPh>
    <phoneticPr fontId="1"/>
  </si>
  <si>
    <t>その他付属機器</t>
    <rPh sb="2" eb="3">
      <t>タ</t>
    </rPh>
    <rPh sb="3" eb="5">
      <t>フゾク</t>
    </rPh>
    <rPh sb="5" eb="7">
      <t>キキ</t>
    </rPh>
    <phoneticPr fontId="1"/>
  </si>
  <si>
    <t>項　　目</t>
    <rPh sb="0" eb="1">
      <t>コウ</t>
    </rPh>
    <rPh sb="3" eb="4">
      <t>メ</t>
    </rPh>
    <phoneticPr fontId="1"/>
  </si>
  <si>
    <r>
      <t xml:space="preserve">設置工事等に係る費用
</t>
    </r>
    <r>
      <rPr>
        <sz val="7.5"/>
        <color theme="1"/>
        <rFont val="ＭＳ Ｐゴシック"/>
        <family val="3"/>
        <charset val="128"/>
        <scheme val="minor"/>
      </rPr>
      <t>（配線・配線器具の購入・電気工事・現場管理費等諸経費を含む）</t>
    </r>
    <rPh sb="0" eb="2">
      <t>セッチ</t>
    </rPh>
    <rPh sb="2" eb="4">
      <t>コウジ</t>
    </rPh>
    <rPh sb="4" eb="5">
      <t>トウ</t>
    </rPh>
    <rPh sb="6" eb="7">
      <t>カカ</t>
    </rPh>
    <rPh sb="8" eb="10">
      <t>ヒヨウ</t>
    </rPh>
    <rPh sb="12" eb="14">
      <t>ハイセン</t>
    </rPh>
    <rPh sb="15" eb="17">
      <t>ハイセン</t>
    </rPh>
    <rPh sb="17" eb="19">
      <t>キグ</t>
    </rPh>
    <rPh sb="20" eb="22">
      <t>コウニュウ</t>
    </rPh>
    <rPh sb="23" eb="25">
      <t>デンキ</t>
    </rPh>
    <rPh sb="25" eb="27">
      <t>コウジ</t>
    </rPh>
    <rPh sb="28" eb="30">
      <t>ゲンバ</t>
    </rPh>
    <rPh sb="30" eb="34">
      <t>カンリヒトウ</t>
    </rPh>
    <rPh sb="34" eb="37">
      <t>ショケイヒ</t>
    </rPh>
    <rPh sb="38" eb="39">
      <t>フク</t>
    </rPh>
    <phoneticPr fontId="1"/>
  </si>
  <si>
    <t>⑥</t>
    <phoneticPr fontId="1"/>
  </si>
  <si>
    <t>枚</t>
    <rPh sb="0" eb="1">
      <t>マイ</t>
    </rPh>
    <phoneticPr fontId="1"/>
  </si>
  <si>
    <t>＝</t>
    <phoneticPr fontId="1"/>
  </si>
  <si>
    <t>台</t>
    <rPh sb="0" eb="1">
      <t>ダイ</t>
    </rPh>
    <phoneticPr fontId="1"/>
  </si>
  <si>
    <t>型式名</t>
    <rPh sb="0" eb="2">
      <t>カタシキ</t>
    </rPh>
    <rPh sb="2" eb="3">
      <t>メイ</t>
    </rPh>
    <phoneticPr fontId="1"/>
  </si>
  <si>
    <t>合計</t>
    <rPh sb="0" eb="2">
      <t>ゴウケイ</t>
    </rPh>
    <phoneticPr fontId="1"/>
  </si>
  <si>
    <t>消費税</t>
    <rPh sb="0" eb="3">
      <t>ショウヒゼイ</t>
    </rPh>
    <phoneticPr fontId="1"/>
  </si>
  <si>
    <t>金額（税抜き/円）</t>
    <rPh sb="0" eb="2">
      <t>キンガク</t>
    </rPh>
    <rPh sb="3" eb="4">
      <t>ゼイ</t>
    </rPh>
    <rPh sb="4" eb="5">
      <t>ヌ</t>
    </rPh>
    <rPh sb="7" eb="8">
      <t>エン</t>
    </rPh>
    <phoneticPr fontId="1"/>
  </si>
  <si>
    <t>蓄電設備</t>
    <rPh sb="0" eb="2">
      <t>チクデン</t>
    </rPh>
    <rPh sb="2" eb="4">
      <t>セツビ</t>
    </rPh>
    <phoneticPr fontId="1"/>
  </si>
  <si>
    <t>ｋW</t>
    <phoneticPr fontId="1"/>
  </si>
  <si>
    <t>税抜き・１ｋWh当たりの価格</t>
    <rPh sb="0" eb="2">
      <t>ゼイヌ</t>
    </rPh>
    <rPh sb="8" eb="9">
      <t>ア</t>
    </rPh>
    <rPh sb="12" eb="14">
      <t>カカク</t>
    </rPh>
    <phoneticPr fontId="1"/>
  </si>
  <si>
    <t>数量</t>
    <rPh sb="0" eb="2">
      <t>スウリョウ</t>
    </rPh>
    <phoneticPr fontId="1"/>
  </si>
  <si>
    <t>型式名</t>
    <rPh sb="0" eb="3">
      <t>カタシキメイ</t>
    </rPh>
    <phoneticPr fontId="1"/>
  </si>
  <si>
    <t>メーカー名</t>
    <rPh sb="4" eb="5">
      <t>メイ</t>
    </rPh>
    <phoneticPr fontId="1"/>
  </si>
  <si>
    <t>公称最大出力と使用枚数</t>
    <rPh sb="0" eb="6">
      <t>コウショウサイダイシュツリョク</t>
    </rPh>
    <rPh sb="7" eb="11">
      <t>シヨウマイスウ</t>
    </rPh>
    <phoneticPr fontId="1"/>
  </si>
  <si>
    <t>合計出力</t>
    <rPh sb="0" eb="2">
      <t>ゴウケイ</t>
    </rPh>
    <rPh sb="2" eb="4">
      <t>シュツリョク</t>
    </rPh>
    <phoneticPr fontId="1"/>
  </si>
  <si>
    <t>W</t>
  </si>
  <si>
    <t>W</t>
    <phoneticPr fontId="1"/>
  </si>
  <si>
    <t>＝</t>
  </si>
  <si>
    <t>型式</t>
    <rPh sb="0" eb="2">
      <t>カタシキ</t>
    </rPh>
    <phoneticPr fontId="1"/>
  </si>
  <si>
    <t>定格出力</t>
    <rPh sb="0" eb="4">
      <t>テイカクシュツリョク</t>
    </rPh>
    <phoneticPr fontId="1"/>
  </si>
  <si>
    <t>台数</t>
    <rPh sb="0" eb="2">
      <t>ダイスウ</t>
    </rPh>
    <phoneticPr fontId="1"/>
  </si>
  <si>
    <t>合計出力</t>
    <rPh sb="0" eb="4">
      <t>ゴウケイシュツリョク</t>
    </rPh>
    <phoneticPr fontId="1"/>
  </si>
  <si>
    <t>蓄電容量（ｋWh）</t>
    <rPh sb="0" eb="2">
      <t>チクデン</t>
    </rPh>
    <rPh sb="2" eb="4">
      <t>ヨウリョウ</t>
    </rPh>
    <phoneticPr fontId="1"/>
  </si>
  <si>
    <t>設備容量（ｋW）</t>
    <rPh sb="0" eb="4">
      <t>セツビヨウリョウ</t>
    </rPh>
    <phoneticPr fontId="1"/>
  </si>
  <si>
    <t>蓄電容量と導入数</t>
    <rPh sb="0" eb="4">
      <t>チクデンヨウリョウ</t>
    </rPh>
    <rPh sb="5" eb="8">
      <t>ドウニュウスウ</t>
    </rPh>
    <phoneticPr fontId="1"/>
  </si>
  <si>
    <t>ｋWh</t>
    <phoneticPr fontId="1"/>
  </si>
  <si>
    <t>合計容量</t>
    <rPh sb="0" eb="2">
      <t>ゴウケイ</t>
    </rPh>
    <rPh sb="2" eb="4">
      <t>ヨウリョウ</t>
    </rPh>
    <phoneticPr fontId="1"/>
  </si>
  <si>
    <t>車両本体価格</t>
    <rPh sb="0" eb="2">
      <t>シャリョウ</t>
    </rPh>
    <rPh sb="2" eb="4">
      <t>ホンタイ</t>
    </rPh>
    <rPh sb="4" eb="6">
      <t>カカク</t>
    </rPh>
    <phoneticPr fontId="1"/>
  </si>
  <si>
    <t>蓄電容量（ｋWｈ）</t>
    <rPh sb="0" eb="2">
      <t>チクデン</t>
    </rPh>
    <rPh sb="2" eb="4">
      <t>ヨウリョウ</t>
    </rPh>
    <phoneticPr fontId="1"/>
  </si>
  <si>
    <t>本体価格</t>
    <rPh sb="0" eb="4">
      <t>ホンタイカカク</t>
    </rPh>
    <phoneticPr fontId="1"/>
  </si>
  <si>
    <t>配線・配線器具の購入</t>
    <rPh sb="0" eb="2">
      <t>ハイセン</t>
    </rPh>
    <rPh sb="3" eb="5">
      <t>ハイセン</t>
    </rPh>
    <rPh sb="5" eb="7">
      <t>キグ</t>
    </rPh>
    <rPh sb="8" eb="10">
      <t>コウニュウ</t>
    </rPh>
    <phoneticPr fontId="1"/>
  </si>
  <si>
    <t>車名</t>
    <rPh sb="0" eb="2">
      <t>シャメイ</t>
    </rPh>
    <phoneticPr fontId="1"/>
  </si>
  <si>
    <t>グレード</t>
    <phoneticPr fontId="1"/>
  </si>
  <si>
    <t>ブランド（メーカー）名</t>
    <rPh sb="10" eb="11">
      <t>メイ</t>
    </rPh>
    <phoneticPr fontId="1"/>
  </si>
  <si>
    <t>蓄電容量</t>
    <rPh sb="0" eb="4">
      <t>チクデンヨウリョウ</t>
    </rPh>
    <phoneticPr fontId="1"/>
  </si>
  <si>
    <t>※CEV補助金　補助対象車両一覧に記載の番号</t>
    <rPh sb="4" eb="7">
      <t>ホジョキン</t>
    </rPh>
    <rPh sb="8" eb="14">
      <t>ホジョタイショウシャリョウ</t>
    </rPh>
    <rPh sb="14" eb="16">
      <t>イチラン</t>
    </rPh>
    <rPh sb="17" eb="19">
      <t>キサイ</t>
    </rPh>
    <rPh sb="20" eb="22">
      <t>バンゴウ</t>
    </rPh>
    <phoneticPr fontId="1"/>
  </si>
  <si>
    <t>ｋWh/年</t>
    <rPh sb="4" eb="5">
      <t>ネン</t>
    </rPh>
    <phoneticPr fontId="1"/>
  </si>
  <si>
    <t>（A）</t>
    <phoneticPr fontId="1"/>
  </si>
  <si>
    <t>（B）</t>
    <phoneticPr fontId="1"/>
  </si>
  <si>
    <t>想定年間消費電力量をまかなうことができる
太陽光発電設備発電設備容量</t>
    <rPh sb="21" eb="28">
      <t>タイヨウコウハツデンセツビ</t>
    </rPh>
    <rPh sb="32" eb="34">
      <t>ヨウリョウ</t>
    </rPh>
    <phoneticPr fontId="1"/>
  </si>
  <si>
    <t>ｋＷｈ／ｋｍ</t>
    <phoneticPr fontId="1"/>
  </si>
  <si>
    <t>地域別補正係数</t>
    <rPh sb="0" eb="3">
      <t>チイキベツ</t>
    </rPh>
    <rPh sb="3" eb="7">
      <t>ホセイケイスウ</t>
    </rPh>
    <phoneticPr fontId="1"/>
  </si>
  <si>
    <t>ｋＷｈ／年／ｋＷ</t>
  </si>
  <si>
    <t>ｋm／年</t>
    <rPh sb="3" eb="4">
      <t>ネン</t>
    </rPh>
    <phoneticPr fontId="1"/>
  </si>
  <si>
    <t>既存又は導入する太陽光発電設備容量</t>
    <rPh sb="0" eb="2">
      <t>キゾン</t>
    </rPh>
    <rPh sb="2" eb="3">
      <t>マタ</t>
    </rPh>
    <rPh sb="4" eb="6">
      <t>ドウニュウ</t>
    </rPh>
    <rPh sb="8" eb="11">
      <t>タイヨウコウ</t>
    </rPh>
    <rPh sb="11" eb="13">
      <t>ハツデン</t>
    </rPh>
    <rPh sb="13" eb="15">
      <t>セツビ</t>
    </rPh>
    <rPh sb="15" eb="17">
      <t>ヨウリョウ</t>
    </rPh>
    <phoneticPr fontId="1"/>
  </si>
  <si>
    <t>（C）</t>
    <phoneticPr fontId="1"/>
  </si>
  <si>
    <t>車両台数</t>
    <rPh sb="0" eb="2">
      <t>シャリョウ</t>
    </rPh>
    <rPh sb="2" eb="4">
      <t>ダイスウ</t>
    </rPh>
    <phoneticPr fontId="1"/>
  </si>
  <si>
    <t>年間走行距離（予定）</t>
    <rPh sb="0" eb="6">
      <t>ネンカンソウコウキョリ</t>
    </rPh>
    <rPh sb="7" eb="9">
      <t>ヨテイ</t>
    </rPh>
    <phoneticPr fontId="1"/>
  </si>
  <si>
    <t>電費（カタログ電費・WLTCモード）</t>
    <rPh sb="0" eb="2">
      <t>デンピ</t>
    </rPh>
    <rPh sb="7" eb="9">
      <t>デンピ</t>
    </rPh>
    <phoneticPr fontId="1"/>
  </si>
  <si>
    <t>発電出力及び蓄電容量</t>
  </si>
  <si>
    <t>補助金申請額</t>
  </si>
  <si>
    <t>ｋW</t>
  </si>
  <si>
    <t>蓄電設備</t>
  </si>
  <si>
    <t>ｋWh</t>
  </si>
  <si>
    <t>円</t>
    <rPh sb="0" eb="1">
      <t>エン</t>
    </rPh>
    <phoneticPr fontId="1"/>
  </si>
  <si>
    <t>※入力内容に不備がある場合は補助金申請額欄に「E」が表示されます</t>
    <rPh sb="1" eb="6">
      <t>ニュウリョ</t>
    </rPh>
    <rPh sb="6" eb="8">
      <t>フビ</t>
    </rPh>
    <rPh sb="11" eb="13">
      <t>バアイ</t>
    </rPh>
    <rPh sb="14" eb="20">
      <t>ホジョキンシンセイガク</t>
    </rPh>
    <rPh sb="20" eb="21">
      <t>ラン</t>
    </rPh>
    <rPh sb="26" eb="28">
      <t>ヒョウジ</t>
    </rPh>
    <phoneticPr fontId="1"/>
  </si>
  <si>
    <t>不足分を補う方法（該当するものに「○」）</t>
    <rPh sb="0" eb="3">
      <t>フソクブン</t>
    </rPh>
    <rPh sb="4" eb="5">
      <t>オギナ</t>
    </rPh>
    <rPh sb="6" eb="8">
      <t>ホウホウ</t>
    </rPh>
    <rPh sb="9" eb="11">
      <t>ガイトウ</t>
    </rPh>
    <phoneticPr fontId="1"/>
  </si>
  <si>
    <t>グリーン電力証書の購入</t>
    <rPh sb="4" eb="8">
      <t>デンリョクショウショ</t>
    </rPh>
    <rPh sb="9" eb="11">
      <t>コウニュウ</t>
    </rPh>
    <phoneticPr fontId="1"/>
  </si>
  <si>
    <t>再エネ由来クレジットの購入</t>
    <rPh sb="0" eb="1">
      <t>サイ</t>
    </rPh>
    <rPh sb="3" eb="5">
      <t>ユライ</t>
    </rPh>
    <rPh sb="11" eb="13">
      <t>コウニュウ</t>
    </rPh>
    <phoneticPr fontId="1"/>
  </si>
  <si>
    <t>再エネ電力メニューからの調達</t>
    <rPh sb="0" eb="1">
      <t>サイ</t>
    </rPh>
    <rPh sb="3" eb="5">
      <t>デンリョク</t>
    </rPh>
    <rPh sb="12" eb="14">
      <t>チョウタツ</t>
    </rPh>
    <phoneticPr fontId="1"/>
  </si>
  <si>
    <t>kWh</t>
    <phoneticPr fontId="1"/>
  </si>
  <si>
    <t>年間走行距離（km/年）×電費（kWh/km）×申請車両台数÷地域別補正係数（岩手県：1,137kWh/年/kW）</t>
    <rPh sb="0" eb="6">
      <t>ネンカンソウコウキョリ</t>
    </rPh>
    <rPh sb="10" eb="11">
      <t>ネン</t>
    </rPh>
    <rPh sb="13" eb="15">
      <t>デンピ</t>
    </rPh>
    <rPh sb="24" eb="30">
      <t>シンセイシャリョウダイスウ</t>
    </rPh>
    <rPh sb="31" eb="38">
      <t>チイキベツホセイケイスウ</t>
    </rPh>
    <rPh sb="39" eb="42">
      <t>イワテケン</t>
    </rPh>
    <rPh sb="52" eb="53">
      <t>ネン</t>
    </rPh>
    <phoneticPr fontId="1"/>
  </si>
  <si>
    <t>発電電力等の計測器</t>
    <rPh sb="0" eb="5">
      <t>ハツデンデンリョクトウ</t>
    </rPh>
    <rPh sb="6" eb="9">
      <t>ケイソクキ</t>
    </rPh>
    <phoneticPr fontId="1"/>
  </si>
  <si>
    <t>充電出力</t>
    <rPh sb="0" eb="4">
      <t>ジュウデンシュツリョク</t>
    </rPh>
    <phoneticPr fontId="1"/>
  </si>
  <si>
    <t>放電出力</t>
    <rPh sb="0" eb="4">
      <t>ホウデンシュツリョク</t>
    </rPh>
    <phoneticPr fontId="1"/>
  </si>
  <si>
    <t>電気工事費</t>
    <rPh sb="4" eb="5">
      <t>ヒ</t>
    </rPh>
    <phoneticPr fontId="1"/>
  </si>
  <si>
    <t>個人・自社購入</t>
    <rPh sb="0" eb="2">
      <t>コジン</t>
    </rPh>
    <rPh sb="3" eb="5">
      <t>ジシャ</t>
    </rPh>
    <rPh sb="5" eb="7">
      <t>コウニュウ</t>
    </rPh>
    <phoneticPr fontId="1"/>
  </si>
  <si>
    <t>リース</t>
  </si>
  <si>
    <t>リース</t>
    <phoneticPr fontId="1"/>
  </si>
  <si>
    <t>PPA</t>
  </si>
  <si>
    <t>PPA</t>
    <phoneticPr fontId="1"/>
  </si>
  <si>
    <t>導入手法（該当に○）</t>
    <rPh sb="0" eb="2">
      <t>ドウニュウ</t>
    </rPh>
    <rPh sb="2" eb="4">
      <t>シュホウ</t>
    </rPh>
    <rPh sb="5" eb="7">
      <t>ガイトウ</t>
    </rPh>
    <phoneticPr fontId="1"/>
  </si>
  <si>
    <t>住宅</t>
    <rPh sb="0" eb="2">
      <t>ジュウタク</t>
    </rPh>
    <phoneticPr fontId="1"/>
  </si>
  <si>
    <t>事業所等</t>
    <rPh sb="0" eb="3">
      <t>ジギョウショ</t>
    </rPh>
    <rPh sb="3" eb="4">
      <t>トウ</t>
    </rPh>
    <phoneticPr fontId="1"/>
  </si>
  <si>
    <t>再生可能エネルギー設備の種類</t>
    <rPh sb="0" eb="4">
      <t>サイセイカノウ</t>
    </rPh>
    <phoneticPr fontId="1"/>
  </si>
  <si>
    <t>自家消費型太陽光発電設備（パワーコンディショナーの出力と比較して出力が小さい方）</t>
    <rPh sb="25" eb="27">
      <t>シュツリョク</t>
    </rPh>
    <rPh sb="35" eb="36">
      <t>チイ</t>
    </rPh>
    <rPh sb="38" eb="39">
      <t>ホウ</t>
    </rPh>
    <phoneticPr fontId="1"/>
  </si>
  <si>
    <t>※</t>
    <phoneticPr fontId="1"/>
  </si>
  <si>
    <t>車両コード（可能であれば記載）※</t>
    <rPh sb="0" eb="2">
      <t>シャリョウ</t>
    </rPh>
    <rPh sb="6" eb="8">
      <t>カノウ</t>
    </rPh>
    <rPh sb="12" eb="14">
      <t>キサイ</t>
    </rPh>
    <phoneticPr fontId="1"/>
  </si>
  <si>
    <t>蓄電容量及び型式名</t>
    <rPh sb="4" eb="5">
      <t>オヨ</t>
    </rPh>
    <rPh sb="6" eb="9">
      <t>カタシキメイ</t>
    </rPh>
    <phoneticPr fontId="1"/>
  </si>
  <si>
    <t>充放電設備</t>
    <rPh sb="0" eb="5">
      <t>ジュウホウデンセツビ</t>
    </rPh>
    <phoneticPr fontId="1"/>
  </si>
  <si>
    <r>
      <t xml:space="preserve">車載型蓄電池
</t>
    </r>
    <r>
      <rPr>
        <sz val="8"/>
        <color theme="1"/>
        <rFont val="ＭＳ Ｐゴシック"/>
        <family val="3"/>
        <charset val="128"/>
        <scheme val="minor"/>
      </rPr>
      <t>※計算上の補助金額とCEV補助金　「銘柄ごとの補助金交付額」のいずれか低い額</t>
    </r>
    <rPh sb="0" eb="6">
      <t>シャサイガタチクデンチ</t>
    </rPh>
    <rPh sb="8" eb="11">
      <t>ケイサンジョウ</t>
    </rPh>
    <rPh sb="12" eb="16">
      <t>ホジョキンガク</t>
    </rPh>
    <rPh sb="20" eb="23">
      <t>ホジョキン</t>
    </rPh>
    <rPh sb="25" eb="27">
      <t>メイガラ</t>
    </rPh>
    <rPh sb="30" eb="33">
      <t>ホジョキン</t>
    </rPh>
    <rPh sb="33" eb="35">
      <t>コウフ</t>
    </rPh>
    <rPh sb="35" eb="36">
      <t>ガク</t>
    </rPh>
    <rPh sb="42" eb="43">
      <t>ヒク</t>
    </rPh>
    <rPh sb="44" eb="45">
      <t>ガク</t>
    </rPh>
    <phoneticPr fontId="1"/>
  </si>
  <si>
    <t>小数点以下切り捨て</t>
    <rPh sb="0" eb="5">
      <t>ショウスウテンイカ</t>
    </rPh>
    <rPh sb="5" eb="6">
      <t>キ</t>
    </rPh>
    <rPh sb="7" eb="8">
      <t>ス</t>
    </rPh>
    <phoneticPr fontId="1"/>
  </si>
  <si>
    <t>小数点以下切り捨て</t>
    <rPh sb="0" eb="6">
      <t>ショウスウテンイカキ</t>
    </rPh>
    <rPh sb="7" eb="8">
      <t>ス</t>
    </rPh>
    <phoneticPr fontId="1"/>
  </si>
  <si>
    <t>年間発電電力量（見込）</t>
    <rPh sb="0" eb="2">
      <t>ネンカン</t>
    </rPh>
    <rPh sb="2" eb="4">
      <t>ハツデン</t>
    </rPh>
    <rPh sb="4" eb="6">
      <t>デンリョク</t>
    </rPh>
    <rPh sb="6" eb="7">
      <t>リョウ</t>
    </rPh>
    <rPh sb="8" eb="10">
      <t>ミコミ</t>
    </rPh>
    <phoneticPr fontId="1"/>
  </si>
  <si>
    <t>１月</t>
    <rPh sb="1" eb="2">
      <t>ガツ</t>
    </rPh>
    <phoneticPr fontId="1"/>
  </si>
  <si>
    <t>２月</t>
  </si>
  <si>
    <t>３月</t>
  </si>
  <si>
    <t>４月</t>
  </si>
  <si>
    <t>５月</t>
  </si>
  <si>
    <t>６月</t>
  </si>
  <si>
    <t>７月</t>
  </si>
  <si>
    <t>８月</t>
  </si>
  <si>
    <t>９月</t>
  </si>
  <si>
    <t>１０月</t>
  </si>
  <si>
    <t>１１月</t>
  </si>
  <si>
    <t>１２月</t>
  </si>
  <si>
    <t>CEV補助金の補助金額</t>
    <rPh sb="3" eb="6">
      <t>ホジョキン</t>
    </rPh>
    <rPh sb="7" eb="11">
      <t>ホジョキンガク</t>
    </rPh>
    <phoneticPr fontId="1"/>
  </si>
  <si>
    <r>
      <t>パワーコンディショナ</t>
    </r>
    <r>
      <rPr>
        <sz val="8"/>
        <color theme="1"/>
        <rFont val="ＭＳ Ｐゴシック"/>
        <family val="3"/>
        <charset val="128"/>
        <scheme val="minor"/>
      </rPr>
      <t>（蓄電設備を除く電力変換装置分）</t>
    </r>
    <rPh sb="11" eb="13">
      <t>チクデン</t>
    </rPh>
    <rPh sb="13" eb="15">
      <t>セツビ</t>
    </rPh>
    <rPh sb="16" eb="17">
      <t>ノゾ</t>
    </rPh>
    <rPh sb="18" eb="20">
      <t>デンリョク</t>
    </rPh>
    <rPh sb="20" eb="22">
      <t>ヘンカン</t>
    </rPh>
    <rPh sb="22" eb="24">
      <t>ソウチ</t>
    </rPh>
    <rPh sb="24" eb="25">
      <t>ブン</t>
    </rPh>
    <phoneticPr fontId="1"/>
  </si>
  <si>
    <r>
      <t>パワーコンディショナ</t>
    </r>
    <r>
      <rPr>
        <sz val="8"/>
        <color theme="1"/>
        <rFont val="ＭＳ Ｐゴシック"/>
        <family val="3"/>
        <charset val="128"/>
        <scheme val="minor"/>
      </rPr>
      <t>（蓄電設備の電力変換装置分）</t>
    </r>
    <rPh sb="11" eb="13">
      <t>チクデン</t>
    </rPh>
    <rPh sb="13" eb="15">
      <t>セツビ</t>
    </rPh>
    <rPh sb="16" eb="18">
      <t>デンリョク</t>
    </rPh>
    <rPh sb="18" eb="20">
      <t>ヘンカン</t>
    </rPh>
    <rPh sb="20" eb="22">
      <t>ソウチ</t>
    </rPh>
    <rPh sb="22" eb="23">
      <t>ブン</t>
    </rPh>
    <phoneticPr fontId="1"/>
  </si>
  <si>
    <r>
      <t xml:space="preserve">設置工事等に係る費用
</t>
    </r>
    <r>
      <rPr>
        <sz val="7.5"/>
        <color theme="1"/>
        <rFont val="ＭＳ Ｐゴシック"/>
        <family val="3"/>
        <charset val="128"/>
        <scheme val="minor"/>
      </rPr>
      <t>（配線・配線器具の購入・電気工事・現場管理費等諸経費を含む）</t>
    </r>
    <phoneticPr fontId="1"/>
  </si>
  <si>
    <t>小数点第３位以下切り捨て</t>
    <rPh sb="0" eb="3">
      <t>ショウスウテン</t>
    </rPh>
    <rPh sb="3" eb="4">
      <t>ダイ</t>
    </rPh>
    <rPh sb="5" eb="6">
      <t>イ</t>
    </rPh>
    <rPh sb="6" eb="8">
      <t>イカ</t>
    </rPh>
    <rPh sb="8" eb="9">
      <t>キ</t>
    </rPh>
    <rPh sb="10" eb="11">
      <t>ス</t>
    </rPh>
    <phoneticPr fontId="1"/>
  </si>
  <si>
    <t>１　太陽光発電設備</t>
    <rPh sb="2" eb="7">
      <t>タイヨウコウハツデン</t>
    </rPh>
    <rPh sb="7" eb="9">
      <t>セツビ</t>
    </rPh>
    <phoneticPr fontId="1"/>
  </si>
  <si>
    <t>部分は自動計算します</t>
    <rPh sb="0" eb="2">
      <t>ブブン</t>
    </rPh>
    <rPh sb="3" eb="7">
      <t>ジドウケイサン</t>
    </rPh>
    <phoneticPr fontId="1"/>
  </si>
  <si>
    <t>　　　太陽光発電設備・蓄電設備の経費等内訳確認書</t>
    <rPh sb="3" eb="6">
      <t>タイヨウコウ</t>
    </rPh>
    <rPh sb="6" eb="8">
      <t>ハツデン</t>
    </rPh>
    <rPh sb="8" eb="10">
      <t>セツビ</t>
    </rPh>
    <rPh sb="11" eb="15">
      <t>チクデンセツビ</t>
    </rPh>
    <rPh sb="16" eb="18">
      <t>ケイヒ</t>
    </rPh>
    <rPh sb="18" eb="19">
      <t>ナド</t>
    </rPh>
    <rPh sb="19" eb="21">
      <t>ウチワケ</t>
    </rPh>
    <rPh sb="21" eb="24">
      <t>カクニンショ</t>
    </rPh>
    <phoneticPr fontId="1"/>
  </si>
  <si>
    <t>２　蓄電設備</t>
    <rPh sb="2" eb="6">
      <t>チクデンセツビ</t>
    </rPh>
    <phoneticPr fontId="1"/>
  </si>
  <si>
    <t>税込み</t>
    <rPh sb="0" eb="2">
      <t>ゼイコ</t>
    </rPh>
    <phoneticPr fontId="1"/>
  </si>
  <si>
    <t>税抜き</t>
    <rPh sb="0" eb="2">
      <t>ゼイヌ</t>
    </rPh>
    <phoneticPr fontId="1"/>
  </si>
  <si>
    <t>消費税　　</t>
    <rPh sb="0" eb="3">
      <t>ショウヒゼイ</t>
    </rPh>
    <phoneticPr fontId="1"/>
  </si>
  <si>
    <t>３　太陽電池モジュールの概要</t>
    <rPh sb="2" eb="4">
      <t>タイヨウ</t>
    </rPh>
    <rPh sb="4" eb="6">
      <t>デンチ</t>
    </rPh>
    <rPh sb="12" eb="14">
      <t>ガイヨウ</t>
    </rPh>
    <phoneticPr fontId="1"/>
  </si>
  <si>
    <t>４　パワーコンディショナの概要</t>
    <rPh sb="13" eb="15">
      <t>ガイヨウ</t>
    </rPh>
    <phoneticPr fontId="1"/>
  </si>
  <si>
    <t>５　蓄電設備の概要</t>
    <rPh sb="2" eb="4">
      <t>チクデン</t>
    </rPh>
    <rPh sb="4" eb="6">
      <t>セツビ</t>
    </rPh>
    <rPh sb="7" eb="9">
      <t>ガイヨウ</t>
    </rPh>
    <phoneticPr fontId="1"/>
  </si>
  <si>
    <t>１）再生可能エネルギー設備を導入する場所（該当する方に「○」）</t>
    <rPh sb="2" eb="4">
      <t>サイセイ</t>
    </rPh>
    <rPh sb="4" eb="6">
      <t>カノウ</t>
    </rPh>
    <rPh sb="11" eb="13">
      <t>セツビ</t>
    </rPh>
    <rPh sb="14" eb="16">
      <t>ドウニュウ</t>
    </rPh>
    <rPh sb="18" eb="20">
      <t>バショ</t>
    </rPh>
    <rPh sb="21" eb="23">
      <t>ガイトウ</t>
    </rPh>
    <rPh sb="25" eb="26">
      <t>カタ</t>
    </rPh>
    <phoneticPr fontId="1"/>
  </si>
  <si>
    <t>２）申請する再生可能エネルギー設備の種類と交付申請額</t>
    <rPh sb="6" eb="10">
      <t>サイセイカノウ</t>
    </rPh>
    <phoneticPr fontId="1"/>
  </si>
  <si>
    <t>（B）÷（A）×100</t>
    <phoneticPr fontId="1"/>
  </si>
  <si>
    <t>年間自家消費電力量</t>
    <rPh sb="0" eb="2">
      <t>ネンカン</t>
    </rPh>
    <rPh sb="2" eb="4">
      <t>ジカ</t>
    </rPh>
    <rPh sb="4" eb="6">
      <t>ショウヒ</t>
    </rPh>
    <rPh sb="6" eb="8">
      <t>デンリョク</t>
    </rPh>
    <rPh sb="8" eb="9">
      <t>リョウ</t>
    </rPh>
    <phoneticPr fontId="1"/>
  </si>
  <si>
    <t>％</t>
    <phoneticPr fontId="1"/>
  </si>
  <si>
    <t>発電電力量（見込）</t>
    <rPh sb="0" eb="2">
      <t>ハツデン</t>
    </rPh>
    <rPh sb="2" eb="4">
      <t>デンリョク</t>
    </rPh>
    <rPh sb="4" eb="5">
      <t>リョウ</t>
    </rPh>
    <rPh sb="6" eb="8">
      <t>ミコ</t>
    </rPh>
    <phoneticPr fontId="1"/>
  </si>
  <si>
    <t>kWh</t>
  </si>
  <si>
    <t>電力消費量</t>
    <phoneticPr fontId="1"/>
  </si>
  <si>
    <t>1　補助金申請額</t>
    <rPh sb="2" eb="8">
      <t>ホジョキンシンセイガク</t>
    </rPh>
    <phoneticPr fontId="1"/>
  </si>
  <si>
    <t>▶年間自家消費電力量が推計できない場合</t>
    <rPh sb="1" eb="7">
      <t>ネンカンジカショウヒ</t>
    </rPh>
    <rPh sb="7" eb="10">
      <t>デンリョクリョウ</t>
    </rPh>
    <rPh sb="11" eb="13">
      <t>スイケイ</t>
    </rPh>
    <rPh sb="17" eb="19">
      <t>バアイ</t>
    </rPh>
    <phoneticPr fontId="1"/>
  </si>
  <si>
    <t>　自家消費率の達成見込みについて、メーカー等から提供される発電シミュレーションの数値を、下欄に入力してください。あわせて、発電シミュレーションを根拠資料として添付してください。</t>
    <rPh sb="1" eb="6">
      <t>ジカショウヒリツ</t>
    </rPh>
    <rPh sb="7" eb="11">
      <t>タッセイミコ</t>
    </rPh>
    <rPh sb="21" eb="22">
      <t>ナド</t>
    </rPh>
    <rPh sb="24" eb="26">
      <t>テイキョウ</t>
    </rPh>
    <rPh sb="29" eb="31">
      <t>ハツデン</t>
    </rPh>
    <rPh sb="40" eb="42">
      <t>スウチ</t>
    </rPh>
    <rPh sb="47" eb="49">
      <t>ニュウリョク</t>
    </rPh>
    <phoneticPr fontId="1"/>
  </si>
  <si>
    <t>2　太陽光発電設備の自家消費率（個人30％、中小企業等50％以上）の予測</t>
    <rPh sb="2" eb="9">
      <t>タイヨウコウハツデンセツビ</t>
    </rPh>
    <rPh sb="10" eb="15">
      <t>ジカショウヒリツ</t>
    </rPh>
    <rPh sb="16" eb="18">
      <t>コジン</t>
    </rPh>
    <rPh sb="22" eb="26">
      <t>チュウショウキギョウ</t>
    </rPh>
    <rPh sb="26" eb="27">
      <t>ナド</t>
    </rPh>
    <rPh sb="30" eb="32">
      <t>イジョウ</t>
    </rPh>
    <rPh sb="34" eb="36">
      <t>ヨソク</t>
    </rPh>
    <phoneticPr fontId="1"/>
  </si>
  <si>
    <t>　　補助金額・自家消費率予測確認書</t>
    <rPh sb="2" eb="6">
      <t>ホジョキンガク</t>
    </rPh>
    <rPh sb="7" eb="12">
      <t>ジカショウヒリツ</t>
    </rPh>
    <rPh sb="12" eb="14">
      <t>ヨソク</t>
    </rPh>
    <rPh sb="14" eb="17">
      <t>カクニンショ</t>
    </rPh>
    <phoneticPr fontId="1"/>
  </si>
  <si>
    <t>　現在契約している電力会社の電気使用明細書等から、現在の使用電力量を下欄「電力消費量」に入力し計算してください。電気使用明細書がない場合は、ご契約の電力会社から使用電力量を確認してください。</t>
    <rPh sb="1" eb="3">
      <t>ゲンザイ</t>
    </rPh>
    <rPh sb="3" eb="5">
      <t>ケイヤク</t>
    </rPh>
    <rPh sb="9" eb="13">
      <t>デンリョクカイシャ</t>
    </rPh>
    <rPh sb="21" eb="22">
      <t>ナド</t>
    </rPh>
    <rPh sb="25" eb="27">
      <t>ゲンザイ</t>
    </rPh>
    <rPh sb="28" eb="33">
      <t>シヨウデンリョクリョウ</t>
    </rPh>
    <rPh sb="34" eb="35">
      <t>シタ</t>
    </rPh>
    <rPh sb="35" eb="36">
      <t>ラン</t>
    </rPh>
    <rPh sb="37" eb="39">
      <t>デンリョク</t>
    </rPh>
    <rPh sb="39" eb="42">
      <t>ショウヒリョウ</t>
    </rPh>
    <rPh sb="44" eb="46">
      <t>ニュウリョク</t>
    </rPh>
    <rPh sb="47" eb="49">
      <t>ケイサン</t>
    </rPh>
    <rPh sb="56" eb="60">
      <t>デンキシヨウ</t>
    </rPh>
    <rPh sb="60" eb="63">
      <t>メイサイショ</t>
    </rPh>
    <rPh sb="66" eb="68">
      <t>バアイ</t>
    </rPh>
    <rPh sb="71" eb="73">
      <t>ケイヤク</t>
    </rPh>
    <rPh sb="74" eb="78">
      <t>デンリョクカイシャ</t>
    </rPh>
    <rPh sb="80" eb="82">
      <t>シヨウ</t>
    </rPh>
    <rPh sb="82" eb="84">
      <t>デンリョク</t>
    </rPh>
    <rPh sb="84" eb="85">
      <t>リョウ</t>
    </rPh>
    <rPh sb="86" eb="88">
      <t>カクニン</t>
    </rPh>
    <phoneticPr fontId="1"/>
  </si>
  <si>
    <t>⇒上欄（A）年間総発電電力量（見込み）</t>
    <rPh sb="1" eb="3">
      <t>ジョウラン</t>
    </rPh>
    <phoneticPr fontId="1"/>
  </si>
  <si>
    <t>⇒上欄(B)年間電力消費量</t>
    <rPh sb="1" eb="3">
      <t>ジョウラン</t>
    </rPh>
    <rPh sb="6" eb="13">
      <t>ネンカンデンリョクショウヒリョウ</t>
    </rPh>
    <phoneticPr fontId="1"/>
  </si>
  <si>
    <t>　　　　車載型蓄電池・充放電設備の経費等内訳確認書</t>
    <rPh sb="4" eb="10">
      <t>シャサイガタチクデンチ</t>
    </rPh>
    <rPh sb="11" eb="16">
      <t>ジュウホウデンセツビ</t>
    </rPh>
    <phoneticPr fontId="1"/>
  </si>
  <si>
    <t>１　車載型蓄電池（電気自動車又はプラグインハイブリッド車）</t>
    <rPh sb="2" eb="8">
      <t>シャサイガタチクデンチ</t>
    </rPh>
    <rPh sb="9" eb="14">
      <t>デンキジドウシャ</t>
    </rPh>
    <rPh sb="14" eb="15">
      <t>マタ</t>
    </rPh>
    <rPh sb="27" eb="28">
      <t>シャ</t>
    </rPh>
    <phoneticPr fontId="1"/>
  </si>
  <si>
    <t>２　充放電設備（V2H）</t>
    <rPh sb="2" eb="5">
      <t>ジュウホウデン</t>
    </rPh>
    <rPh sb="5" eb="7">
      <t>セツビ</t>
    </rPh>
    <phoneticPr fontId="1"/>
  </si>
  <si>
    <t>３　車載型蓄電池の概要</t>
    <rPh sb="2" eb="8">
      <t>シャサイガタチクデンチ</t>
    </rPh>
    <phoneticPr fontId="1"/>
  </si>
  <si>
    <t>４　充放電設備の概要</t>
    <rPh sb="2" eb="7">
      <t>ジュウホウデンセツビ</t>
    </rPh>
    <phoneticPr fontId="1"/>
  </si>
  <si>
    <t>申請</t>
    <rPh sb="0" eb="2">
      <t>シンセイ</t>
    </rPh>
    <phoneticPr fontId="1"/>
  </si>
  <si>
    <t>請求</t>
    <rPh sb="0" eb="2">
      <t>セイキュウ</t>
    </rPh>
    <phoneticPr fontId="1"/>
  </si>
  <si>
    <t>⑦</t>
    <phoneticPr fontId="1"/>
  </si>
  <si>
    <t>⑧</t>
    <phoneticPr fontId="1"/>
  </si>
  <si>
    <t>⑨</t>
    <phoneticPr fontId="1"/>
  </si>
  <si>
    <t>経費内訳（太陽光）</t>
    <rPh sb="0" eb="4">
      <t>ケイヒウチワケ</t>
    </rPh>
    <rPh sb="5" eb="8">
      <t>タイヨウコウ</t>
    </rPh>
    <phoneticPr fontId="1"/>
  </si>
  <si>
    <t>経費内訳（車載型蓄電池）</t>
    <rPh sb="0" eb="4">
      <t>ケイヒウチワケ</t>
    </rPh>
    <rPh sb="5" eb="11">
      <t>シャサイガタチクデンチ</t>
    </rPh>
    <phoneticPr fontId="1"/>
  </si>
  <si>
    <t>補助金額・自家消費率</t>
    <rPh sb="0" eb="3">
      <t>ホジョキン</t>
    </rPh>
    <rPh sb="3" eb="4">
      <t>ガク</t>
    </rPh>
    <rPh sb="5" eb="10">
      <t>ジカショウヒリツ</t>
    </rPh>
    <phoneticPr fontId="1"/>
  </si>
  <si>
    <t>チェックリスト（車載型蓄電池）</t>
    <rPh sb="8" eb="14">
      <t>シャサイガタチクデンチ</t>
    </rPh>
    <phoneticPr fontId="1"/>
  </si>
  <si>
    <t>チェックリスト（太陽光）</t>
    <rPh sb="8" eb="11">
      <t>タイヨウコウ</t>
    </rPh>
    <phoneticPr fontId="1"/>
  </si>
  <si>
    <t>宣誓書（申請者）</t>
    <rPh sb="0" eb="3">
      <t>センセイショ</t>
    </rPh>
    <rPh sb="4" eb="7">
      <t>シンセイシャ</t>
    </rPh>
    <phoneticPr fontId="1"/>
  </si>
  <si>
    <t>承諾書（PPA事業）</t>
    <rPh sb="0" eb="3">
      <t>ショウダクショ</t>
    </rPh>
    <rPh sb="7" eb="9">
      <t>ジギョウ</t>
    </rPh>
    <phoneticPr fontId="1"/>
  </si>
  <si>
    <t>共同事業者</t>
    <rPh sb="0" eb="2">
      <t>キョウドウ</t>
    </rPh>
    <rPh sb="2" eb="5">
      <t>ジギョウシャ</t>
    </rPh>
    <phoneticPr fontId="1"/>
  </si>
  <si>
    <t>領収書金額内訳確認（共通）</t>
    <rPh sb="0" eb="3">
      <t>リョウシュウショ</t>
    </rPh>
    <rPh sb="3" eb="7">
      <t>キンガクウチワケ</t>
    </rPh>
    <rPh sb="7" eb="9">
      <t>カクニン</t>
    </rPh>
    <rPh sb="10" eb="12">
      <t>キョウツウ</t>
    </rPh>
    <phoneticPr fontId="1"/>
  </si>
  <si>
    <t>モジュール出力確認書（太陽光）</t>
    <rPh sb="5" eb="7">
      <t>シュツリョク</t>
    </rPh>
    <rPh sb="7" eb="10">
      <t>カクニンショ</t>
    </rPh>
    <rPh sb="11" eb="14">
      <t>タイヨウコウ</t>
    </rPh>
    <phoneticPr fontId="1"/>
  </si>
  <si>
    <t>１　補助金申請額</t>
    <rPh sb="2" eb="8">
      <t>ホジョキンシンセイガク</t>
    </rPh>
    <phoneticPr fontId="1"/>
  </si>
  <si>
    <t>２　車載型蓄電池の想定年間消費電力量をまかなうことができる再エネ発電設備</t>
    <rPh sb="2" eb="8">
      <t>シャサイガタチクデンチ</t>
    </rPh>
    <rPh sb="9" eb="11">
      <t>ソウテイ</t>
    </rPh>
    <rPh sb="11" eb="13">
      <t>ネンカン</t>
    </rPh>
    <rPh sb="13" eb="15">
      <t>ショウヒ</t>
    </rPh>
    <rPh sb="15" eb="17">
      <t>デンリョク</t>
    </rPh>
    <rPh sb="17" eb="18">
      <t>リョウ</t>
    </rPh>
    <rPh sb="29" eb="30">
      <t>サイ</t>
    </rPh>
    <rPh sb="32" eb="34">
      <t>ハツデン</t>
    </rPh>
    <rPh sb="34" eb="36">
      <t>セツビ</t>
    </rPh>
    <phoneticPr fontId="1"/>
  </si>
  <si>
    <t>１）太陽光発電設備と接続する場合</t>
    <rPh sb="2" eb="9">
      <t>タイヨウコウハツデンセツビ</t>
    </rPh>
    <rPh sb="10" eb="12">
      <t>セツゾク</t>
    </rPh>
    <rPh sb="14" eb="16">
      <t>バアイ</t>
    </rPh>
    <phoneticPr fontId="1"/>
  </si>
  <si>
    <t>２）再エネ発電設備を設置できない場合</t>
    <rPh sb="2" eb="3">
      <t>サイ</t>
    </rPh>
    <rPh sb="5" eb="9">
      <t>ハツデンセツビ</t>
    </rPh>
    <rPh sb="10" eb="12">
      <t>セッチ</t>
    </rPh>
    <rPh sb="16" eb="18">
      <t>バアイ</t>
    </rPh>
    <phoneticPr fontId="1"/>
  </si>
  <si>
    <r>
      <rPr>
        <b/>
        <sz val="11"/>
        <color theme="1"/>
        <rFont val="ＭＳ Ｐゴシック"/>
        <family val="3"/>
        <charset val="128"/>
        <scheme val="minor"/>
      </rPr>
      <t>　　</t>
    </r>
    <r>
      <rPr>
        <sz val="11"/>
        <color theme="1"/>
        <rFont val="ＭＳ Ｐゴシック"/>
        <family val="2"/>
        <charset val="128"/>
        <scheme val="minor"/>
      </rPr>
      <t>想定年間消費電力量に対して設備容量が不足する場合は、その</t>
    </r>
    <r>
      <rPr>
        <u/>
        <sz val="11"/>
        <color theme="1"/>
        <rFont val="ＭＳ Ｐゴシック"/>
        <family val="3"/>
        <charset val="128"/>
        <scheme val="minor"/>
      </rPr>
      <t>不足分を再エネ電力証書（グリーン電力証書及び再エネ由来Jクレジット又はいずれか一方）の購入又は再エネ電力メニューから調達ができれば可</t>
    </r>
    <r>
      <rPr>
        <sz val="11"/>
        <color theme="1"/>
        <rFont val="ＭＳ Ｐゴシック"/>
        <family val="2"/>
        <charset val="128"/>
        <scheme val="minor"/>
      </rPr>
      <t>とします。</t>
    </r>
    <rPh sb="2" eb="11">
      <t>ソウテイネンカンショウヒデンリョクリョウ</t>
    </rPh>
    <rPh sb="12" eb="13">
      <t>タイ</t>
    </rPh>
    <rPh sb="15" eb="19">
      <t>セツビヨウリョウ</t>
    </rPh>
    <rPh sb="20" eb="22">
      <t>フソク</t>
    </rPh>
    <rPh sb="24" eb="26">
      <t>バアイ</t>
    </rPh>
    <rPh sb="30" eb="33">
      <t>フソクブン</t>
    </rPh>
    <rPh sb="34" eb="35">
      <t>サイ</t>
    </rPh>
    <rPh sb="37" eb="41">
      <t>デンリョクショウショ</t>
    </rPh>
    <rPh sb="46" eb="48">
      <t>デンリョク</t>
    </rPh>
    <rPh sb="48" eb="50">
      <t>ショウショ</t>
    </rPh>
    <rPh sb="50" eb="51">
      <t>オヨ</t>
    </rPh>
    <rPh sb="52" eb="53">
      <t>サイ</t>
    </rPh>
    <rPh sb="55" eb="57">
      <t>ユライ</t>
    </rPh>
    <rPh sb="63" eb="64">
      <t>マタ</t>
    </rPh>
    <rPh sb="69" eb="71">
      <t>イッポウ</t>
    </rPh>
    <rPh sb="73" eb="76">
      <t>コウニュウマタ</t>
    </rPh>
    <rPh sb="77" eb="78">
      <t>サイ</t>
    </rPh>
    <rPh sb="80" eb="82">
      <t>デンリョク</t>
    </rPh>
    <rPh sb="88" eb="90">
      <t>チョウタツ</t>
    </rPh>
    <rPh sb="95" eb="96">
      <t>カ</t>
    </rPh>
    <phoneticPr fontId="1"/>
  </si>
  <si>
    <t>方法（該当するものに「○」）</t>
    <rPh sb="0" eb="2">
      <t>ホウホウ</t>
    </rPh>
    <rPh sb="3" eb="5">
      <t>ガイトウ</t>
    </rPh>
    <phoneticPr fontId="1"/>
  </si>
  <si>
    <t>［補足］
　（Ａ）　過去１年間の車両走行実績や１年の平均走行距離などから算出し、記載してください。
　（Ｂ）　カタログ電費がWLTCモード値でないものは、以下の方式でWLTCモード値見合いに換算してください。
　　　　　・JC08モード値の場合：JC08モード値×1.3
　　　　　・NEDCモード値の場合：NEDCモード値×1.3
　　　　　・EU-WLTPモード値の場合：変換しない（カタログ値のまま）
　　　　なお、単位が「ｋＷｈ／ｋｍ」のため、「ｋｍ/ｋＷｈ」表記のものは、下記例のように変換してください。
　　　　【例】6.5ｋｍ／ｋＷｈの場合、１ｋＷｈ÷6.5ｋｍ≒0.154ｋＷｈ／ｋｍ
　（Ｃ）　導入する車両の台数を記入してください。</t>
    <rPh sb="1" eb="3">
      <t>ホソク</t>
    </rPh>
    <rPh sb="10" eb="12">
      <t>カコ</t>
    </rPh>
    <rPh sb="13" eb="15">
      <t>ネンカン</t>
    </rPh>
    <rPh sb="16" eb="22">
      <t>シャリョウソウコウジッセキ</t>
    </rPh>
    <rPh sb="24" eb="25">
      <t>ネン</t>
    </rPh>
    <rPh sb="26" eb="28">
      <t>ヘイキン</t>
    </rPh>
    <rPh sb="28" eb="32">
      <t>ソウコウキョリ</t>
    </rPh>
    <rPh sb="36" eb="38">
      <t>サンシュツ</t>
    </rPh>
    <rPh sb="40" eb="42">
      <t>キサイ</t>
    </rPh>
    <rPh sb="59" eb="61">
      <t>デンピ</t>
    </rPh>
    <rPh sb="69" eb="70">
      <t>チ</t>
    </rPh>
    <rPh sb="77" eb="79">
      <t>イカ</t>
    </rPh>
    <rPh sb="80" eb="82">
      <t>ホウシキ</t>
    </rPh>
    <rPh sb="90" eb="91">
      <t>チ</t>
    </rPh>
    <rPh sb="91" eb="93">
      <t>ミア</t>
    </rPh>
    <rPh sb="95" eb="97">
      <t>カンサン</t>
    </rPh>
    <rPh sb="118" eb="119">
      <t>チ</t>
    </rPh>
    <rPh sb="120" eb="122">
      <t>バアイ</t>
    </rPh>
    <rPh sb="130" eb="131">
      <t>チ</t>
    </rPh>
    <rPh sb="149" eb="150">
      <t>チ</t>
    </rPh>
    <rPh sb="151" eb="153">
      <t>バアイ</t>
    </rPh>
    <rPh sb="161" eb="162">
      <t>チ</t>
    </rPh>
    <rPh sb="183" eb="184">
      <t>チ</t>
    </rPh>
    <rPh sb="185" eb="187">
      <t>バアイ</t>
    </rPh>
    <rPh sb="188" eb="190">
      <t>ヘンカン</t>
    </rPh>
    <rPh sb="198" eb="199">
      <t>チ</t>
    </rPh>
    <rPh sb="211" eb="213">
      <t>タンイ</t>
    </rPh>
    <rPh sb="234" eb="236">
      <t>ヒョウキ</t>
    </rPh>
    <rPh sb="241" eb="243">
      <t>カキ</t>
    </rPh>
    <rPh sb="243" eb="244">
      <t>レイ</t>
    </rPh>
    <rPh sb="248" eb="250">
      <t>ヘンカン</t>
    </rPh>
    <rPh sb="263" eb="264">
      <t>レイ</t>
    </rPh>
    <rPh sb="275" eb="277">
      <t>バアイ</t>
    </rPh>
    <rPh sb="306" eb="308">
      <t>ドウニュウ</t>
    </rPh>
    <rPh sb="310" eb="312">
      <t>シャリョウ</t>
    </rPh>
    <rPh sb="313" eb="315">
      <t>ダイスウ</t>
    </rPh>
    <rPh sb="316" eb="318">
      <t>キニュウ</t>
    </rPh>
    <phoneticPr fontId="1"/>
  </si>
  <si>
    <r>
      <rPr>
        <b/>
        <sz val="11"/>
        <color theme="1"/>
        <rFont val="ＭＳ Ｐゴシック"/>
        <family val="3"/>
        <charset val="128"/>
        <scheme val="minor"/>
      </rPr>
      <t>　</t>
    </r>
    <r>
      <rPr>
        <sz val="11"/>
        <color theme="1"/>
        <rFont val="ＭＳ Ｐゴシック"/>
        <family val="3"/>
        <charset val="128"/>
        <scheme val="minor"/>
      </rPr>
      <t>再エネ電力証書（グリーン電力証書及び再エネ由来Jクレジット又はいずれか一方）の購入又は再エネ電力メニューから調達してください。</t>
    </r>
    <rPh sb="1" eb="2">
      <t>サイ</t>
    </rPh>
    <rPh sb="4" eb="8">
      <t>デンリョクショウショ</t>
    </rPh>
    <rPh sb="13" eb="15">
      <t>デンリョク</t>
    </rPh>
    <rPh sb="15" eb="17">
      <t>ショウショ</t>
    </rPh>
    <rPh sb="17" eb="18">
      <t>オヨ</t>
    </rPh>
    <rPh sb="19" eb="20">
      <t>サイ</t>
    </rPh>
    <rPh sb="22" eb="24">
      <t>ユライ</t>
    </rPh>
    <rPh sb="30" eb="31">
      <t>マタ</t>
    </rPh>
    <rPh sb="36" eb="38">
      <t>イッポウ</t>
    </rPh>
    <rPh sb="40" eb="43">
      <t>コウニュウマタ</t>
    </rPh>
    <rPh sb="44" eb="45">
      <t>サイ</t>
    </rPh>
    <rPh sb="47" eb="49">
      <t>デンリョク</t>
    </rPh>
    <rPh sb="55" eb="57">
      <t>チョウタツ</t>
    </rPh>
    <phoneticPr fontId="1"/>
  </si>
  <si>
    <t>　　　　　　　　車載型蓄電池等補助金額・想定年間消費電力量確認書</t>
    <rPh sb="8" eb="11">
      <t>シャサイガタ</t>
    </rPh>
    <rPh sb="11" eb="14">
      <t>チクデンチ</t>
    </rPh>
    <rPh sb="14" eb="15">
      <t>ナド</t>
    </rPh>
    <rPh sb="15" eb="19">
      <t>ホジョキンガク</t>
    </rPh>
    <rPh sb="20" eb="24">
      <t>ソウテイネンカン</t>
    </rPh>
    <rPh sb="24" eb="29">
      <t>ショウヒデンリョクリョウ</t>
    </rPh>
    <rPh sb="29" eb="32">
      <t>カクニンショ</t>
    </rPh>
    <phoneticPr fontId="1"/>
  </si>
  <si>
    <t>補助金額・想定年間消費電力量確認書</t>
    <rPh sb="0" eb="4">
      <t>ホジョキンガク</t>
    </rPh>
    <phoneticPr fontId="1"/>
  </si>
  <si>
    <t>計算上の補助金額</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</si>
</sst>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0;;@"/>
    <numFmt numFmtId="177" formatCode="0.0"/>
    <numFmt numFmtId="178" formatCode="0;0;;@"/>
    <numFmt numFmtId="179" formatCode="0.00;\-0.00;;@"/>
    <numFmt numFmtId="180" formatCode="0.00;0.00;;@"/>
    <numFmt numFmtId="181" formatCode="0.0;\-0.0;;@"/>
    <numFmt numFmtId="182" formatCode="#,###"/>
    <numFmt numFmtId="183" formatCode="#,###.#"/>
    <numFmt numFmtId="184" formatCode="0.00_);[Red]\(0.00\)"/>
  </numFmts>
  <fonts count="16" x14ac:knownFonts="1">
    <font>
      <sz val="11"/>
      <color theme="1"/>
      <name val="ＭＳ Ｐゴシック"/>
      <family val="2"/>
      <charset val="128"/>
      <scheme val="minor"/>
    </font>
    <font>
      <sz val="6"/>
      <name val="ＭＳ Ｐゴシック"/>
      <family val="2"/>
      <charset val="128"/>
      <scheme val="minor"/>
    </font>
    <font>
      <sz val="7.5"/>
      <color theme="1"/>
      <name val="ＭＳ Ｐゴシック"/>
      <family val="3"/>
      <charset val="128"/>
      <scheme val="minor"/>
    </font>
    <font>
      <sz val="14"/>
      <color theme="1"/>
      <name val="ＭＳ Ｐゴシック"/>
      <family val="2"/>
      <charset val="128"/>
      <scheme val="minor"/>
    </font>
    <font>
      <sz val="8"/>
      <color theme="1"/>
      <name val="ＭＳ Ｐゴシック"/>
      <family val="3"/>
      <charset val="128"/>
      <scheme val="minor"/>
    </font>
    <font>
      <sz val="11"/>
      <color theme="1"/>
      <name val="ＭＳ Ｐゴシック"/>
      <family val="3"/>
      <charset val="128"/>
      <scheme val="minor"/>
    </font>
    <font>
      <sz val="11"/>
      <color theme="1"/>
      <name val="ＭＳ Ｐゴシック"/>
      <family val="2"/>
      <charset val="128"/>
      <scheme val="minor"/>
    </font>
    <font>
      <b/>
      <sz val="14"/>
      <color theme="1"/>
      <name val="ＭＳ Ｐゴシック"/>
      <family val="3"/>
      <charset val="128"/>
      <scheme val="minor"/>
    </font>
    <font>
      <b/>
      <sz val="11"/>
      <color theme="1"/>
      <name val="ＭＳ Ｐゴシック"/>
      <family val="3"/>
      <charset val="128"/>
      <scheme val="minor"/>
    </font>
    <font>
      <u/>
      <sz val="11"/>
      <color theme="1"/>
      <name val="ＭＳ Ｐゴシック"/>
      <family val="3"/>
      <charset val="128"/>
      <scheme val="minor"/>
    </font>
    <font>
      <sz val="12"/>
      <color theme="1"/>
      <name val="ＭＳ Ｐゴシック"/>
      <family val="2"/>
      <charset val="128"/>
      <scheme val="minor"/>
    </font>
    <font>
      <sz val="10.5"/>
      <color theme="1"/>
      <name val="ＭＳ Ｐゴシック"/>
      <family val="3"/>
      <charset val="128"/>
      <scheme val="minor"/>
    </font>
    <font>
      <sz val="12"/>
      <color theme="1"/>
      <name val="ＭＳ Ｐゴシック"/>
      <family val="3"/>
      <charset val="128"/>
      <scheme val="minor"/>
    </font>
    <font>
      <sz val="13"/>
      <color theme="1"/>
      <name val="ＭＳ Ｐゴシック"/>
      <family val="3"/>
      <charset val="128"/>
      <scheme val="minor"/>
    </font>
    <font>
      <sz val="14"/>
      <color theme="1"/>
      <name val="ＭＳ Ｐゴシック"/>
      <family val="3"/>
      <charset val="128"/>
      <scheme val="minor"/>
    </font>
    <font>
      <sz val="12"/>
      <color theme="1"/>
      <name val="ＭＳ Ｐゴシック"/>
      <family val="2"/>
      <charset val="128"/>
    </font>
  </fonts>
  <fills count="4">
    <fill>
      <patternFill patternType="none"/>
    </fill>
    <fill>
      <patternFill patternType="gray125"/>
    </fill>
    <fill>
      <patternFill patternType="solid">
        <fgColor theme="0" tint="-0.14999847407452621"/>
        <bgColor indexed="64"/>
      </patternFill>
    </fill>
    <fill>
      <patternFill patternType="solid">
        <fgColor theme="8" tint="0.79998168889431442"/>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bottom style="thin">
        <color auto="1"/>
      </bottom>
      <diagonal/>
    </border>
    <border>
      <left style="thin">
        <color auto="1"/>
      </left>
      <right/>
      <top/>
      <bottom/>
      <diagonal/>
    </border>
    <border>
      <left/>
      <right style="thin">
        <color indexed="64"/>
      </right>
      <top/>
      <bottom style="thin">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right style="medium">
        <color indexed="64"/>
      </right>
      <top/>
      <bottom/>
      <diagonal/>
    </border>
    <border>
      <left style="medium">
        <color indexed="64"/>
      </left>
      <right/>
      <top/>
      <bottom/>
      <diagonal/>
    </border>
    <border>
      <left/>
      <right/>
      <top style="medium">
        <color indexed="64"/>
      </top>
      <bottom style="medium">
        <color indexed="64"/>
      </bottom>
      <diagonal/>
    </border>
  </borders>
  <cellStyleXfs count="2">
    <xf numFmtId="0" fontId="0" fillId="0" borderId="0">
      <alignment vertical="center"/>
    </xf>
    <xf numFmtId="38" fontId="6" fillId="0" borderId="0" applyFont="0" applyFill="0" applyBorder="0" applyAlignment="0" applyProtection="0">
      <alignment vertical="center"/>
    </xf>
  </cellStyleXfs>
  <cellXfs count="145">
    <xf numFmtId="0" fontId="0" fillId="0" borderId="0" xfId="0">
      <alignment vertical="center"/>
    </xf>
    <xf numFmtId="0" fontId="0" fillId="0" borderId="1" xfId="0" applyBorder="1">
      <alignment vertical="center"/>
    </xf>
    <xf numFmtId="0" fontId="0" fillId="0" borderId="1" xfId="0" applyBorder="1" applyAlignment="1">
      <alignment horizontal="center" vertical="center"/>
    </xf>
    <xf numFmtId="0" fontId="0" fillId="0" borderId="3" xfId="0" applyBorder="1">
      <alignment vertical="center"/>
    </xf>
    <xf numFmtId="0" fontId="3" fillId="0" borderId="0" xfId="0" applyFont="1">
      <alignment vertical="center"/>
    </xf>
    <xf numFmtId="0" fontId="0" fillId="0" borderId="0" xfId="0" applyAlignment="1">
      <alignment horizontal="center" vertical="center"/>
    </xf>
    <xf numFmtId="0" fontId="0" fillId="0" borderId="3" xfId="0" applyBorder="1" applyAlignment="1">
      <alignment horizontal="center" vertical="center"/>
    </xf>
    <xf numFmtId="0" fontId="0" fillId="0" borderId="3" xfId="0" applyBorder="1" applyAlignment="1">
      <alignment vertical="center" wrapText="1"/>
    </xf>
    <xf numFmtId="0" fontId="0" fillId="0" borderId="0" xfId="0" applyAlignment="1">
      <alignment horizontal="left" vertical="center"/>
    </xf>
    <xf numFmtId="0" fontId="0" fillId="0" borderId="1" xfId="0" applyBorder="1" applyAlignment="1">
      <alignment horizontal="center" vertical="center" wrapText="1"/>
    </xf>
    <xf numFmtId="176" fontId="0" fillId="0" borderId="1" xfId="0" applyNumberFormat="1" applyBorder="1">
      <alignment vertical="center"/>
    </xf>
    <xf numFmtId="0" fontId="0" fillId="0" borderId="0" xfId="0" applyAlignment="1">
      <alignment horizontal="center" vertical="center" wrapText="1"/>
    </xf>
    <xf numFmtId="176" fontId="0" fillId="0" borderId="0" xfId="0" applyNumberFormat="1">
      <alignment vertical="center"/>
    </xf>
    <xf numFmtId="176" fontId="0" fillId="0" borderId="0" xfId="1" applyNumberFormat="1" applyFont="1" applyBorder="1" applyAlignment="1">
      <alignment horizontal="center" vertical="center"/>
    </xf>
    <xf numFmtId="0" fontId="0" fillId="0" borderId="0" xfId="0" applyAlignment="1">
      <alignment vertical="center" wrapText="1"/>
    </xf>
    <xf numFmtId="0" fontId="0" fillId="0" borderId="0" xfId="0" applyAlignment="1">
      <alignment horizontal="left" vertical="top" wrapText="1"/>
    </xf>
    <xf numFmtId="0" fontId="0" fillId="0" borderId="0" xfId="0" applyAlignment="1">
      <alignment vertical="top" wrapText="1"/>
    </xf>
    <xf numFmtId="0" fontId="0" fillId="0" borderId="0" xfId="0" applyAlignment="1">
      <alignment horizontal="right" vertical="center" wrapText="1"/>
    </xf>
    <xf numFmtId="0" fontId="0" fillId="0" borderId="0" xfId="0" applyAlignment="1">
      <alignment vertical="top"/>
    </xf>
    <xf numFmtId="177" fontId="0" fillId="0" borderId="0" xfId="0" applyNumberFormat="1" applyAlignment="1">
      <alignment horizontal="center" vertical="center" wrapText="1"/>
    </xf>
    <xf numFmtId="0" fontId="10" fillId="0" borderId="0" xfId="0" applyFont="1" applyAlignment="1">
      <alignment horizontal="left" vertical="center"/>
    </xf>
    <xf numFmtId="0" fontId="7" fillId="0" borderId="0" xfId="0" applyFont="1" applyAlignment="1">
      <alignment horizontal="left" vertical="center"/>
    </xf>
    <xf numFmtId="0" fontId="5" fillId="0" borderId="0" xfId="0" applyFont="1">
      <alignment vertical="center"/>
    </xf>
    <xf numFmtId="0" fontId="5" fillId="0" borderId="0" xfId="0" applyFont="1" applyAlignment="1">
      <alignment horizontal="center" vertical="center"/>
    </xf>
    <xf numFmtId="0" fontId="11" fillId="0" borderId="0" xfId="0" applyFont="1">
      <alignment vertical="center"/>
    </xf>
    <xf numFmtId="0" fontId="11" fillId="0" borderId="1" xfId="0" applyFont="1" applyBorder="1" applyAlignment="1">
      <alignment horizontal="center" vertical="center" wrapText="1"/>
    </xf>
    <xf numFmtId="0" fontId="5" fillId="0" borderId="1" xfId="0" applyFont="1" applyBorder="1" applyAlignment="1">
      <alignment horizontal="center" vertical="center"/>
    </xf>
    <xf numFmtId="0" fontId="5" fillId="0" borderId="0" xfId="0" applyFont="1" applyAlignment="1">
      <alignment horizontal="left" vertical="center"/>
    </xf>
    <xf numFmtId="0" fontId="10" fillId="0" borderId="0" xfId="0" applyFont="1">
      <alignment vertical="center"/>
    </xf>
    <xf numFmtId="0" fontId="12" fillId="0" borderId="0" xfId="0" applyFont="1">
      <alignment vertical="center"/>
    </xf>
    <xf numFmtId="178" fontId="0" fillId="0" borderId="1" xfId="0" applyNumberFormat="1" applyBorder="1">
      <alignment vertical="center"/>
    </xf>
    <xf numFmtId="0" fontId="0" fillId="0" borderId="0" xfId="0" applyAlignment="1">
      <alignment horizontal="right" vertical="center"/>
    </xf>
    <xf numFmtId="176" fontId="0" fillId="2" borderId="1" xfId="0" applyNumberFormat="1" applyFill="1" applyBorder="1">
      <alignment vertical="center"/>
    </xf>
    <xf numFmtId="0" fontId="12" fillId="0" borderId="0" xfId="0" applyFont="1" applyAlignment="1">
      <alignment horizontal="left" vertical="center" wrapText="1"/>
    </xf>
    <xf numFmtId="180" fontId="0" fillId="0" borderId="1" xfId="0" applyNumberFormat="1" applyBorder="1">
      <alignment vertical="center"/>
    </xf>
    <xf numFmtId="179" fontId="0" fillId="2" borderId="1" xfId="0" applyNumberFormat="1" applyFill="1" applyBorder="1">
      <alignment vertical="center"/>
    </xf>
    <xf numFmtId="2" fontId="0" fillId="0" borderId="1" xfId="0" applyNumberFormat="1" applyBorder="1" applyAlignment="1">
      <alignment horizontal="center" vertical="center"/>
    </xf>
    <xf numFmtId="176" fontId="0" fillId="0" borderId="0" xfId="1" applyNumberFormat="1" applyFont="1" applyBorder="1" applyAlignment="1">
      <alignment vertical="center" wrapText="1"/>
    </xf>
    <xf numFmtId="182" fontId="0" fillId="2" borderId="1" xfId="0" applyNumberFormat="1" applyFill="1" applyBorder="1">
      <alignment vertical="center"/>
    </xf>
    <xf numFmtId="184" fontId="0" fillId="0" borderId="1" xfId="0" applyNumberFormat="1" applyBorder="1" applyAlignment="1">
      <alignment horizontal="center" vertical="center"/>
    </xf>
    <xf numFmtId="0" fontId="0" fillId="2" borderId="1" xfId="0" applyFill="1" applyBorder="1">
      <alignment vertical="center"/>
    </xf>
    <xf numFmtId="0" fontId="13" fillId="0" borderId="0" xfId="0" applyFont="1" applyAlignment="1">
      <alignment horizontal="right" vertical="center" wrapText="1"/>
    </xf>
    <xf numFmtId="0" fontId="5" fillId="0" borderId="13" xfId="0" applyFont="1" applyBorder="1">
      <alignment vertical="center"/>
    </xf>
    <xf numFmtId="0" fontId="15" fillId="0" borderId="0" xfId="0" applyFont="1">
      <alignment vertical="center"/>
    </xf>
    <xf numFmtId="0" fontId="0" fillId="0" borderId="5" xfId="0" applyBorder="1">
      <alignment vertical="center"/>
    </xf>
    <xf numFmtId="0" fontId="0" fillId="0" borderId="6" xfId="0" applyBorder="1">
      <alignment vertical="center"/>
    </xf>
    <xf numFmtId="0" fontId="12" fillId="0" borderId="0" xfId="0" applyFont="1" applyAlignment="1">
      <alignment horizontal="left" vertical="center"/>
    </xf>
    <xf numFmtId="176" fontId="0" fillId="0" borderId="0" xfId="1" applyNumberFormat="1" applyFont="1" applyBorder="1" applyAlignment="1">
      <alignment vertical="center"/>
    </xf>
    <xf numFmtId="183" fontId="0" fillId="0" borderId="0" xfId="0" applyNumberFormat="1" applyAlignment="1">
      <alignment horizontal="right" vertical="center"/>
    </xf>
    <xf numFmtId="183" fontId="0" fillId="0" borderId="0" xfId="0" applyNumberFormat="1" applyAlignment="1">
      <alignment horizontal="center" vertical="center" wrapText="1"/>
    </xf>
    <xf numFmtId="0" fontId="14" fillId="0" borderId="0" xfId="0" applyFont="1" applyAlignment="1">
      <alignment horizontal="center" vertical="center" wrapText="1"/>
    </xf>
    <xf numFmtId="0" fontId="0" fillId="0" borderId="4" xfId="0" applyBorder="1">
      <alignment vertical="center"/>
    </xf>
    <xf numFmtId="0" fontId="14" fillId="0" borderId="0" xfId="0" applyFont="1" applyAlignment="1">
      <alignment horizontal="center" vertical="center"/>
    </xf>
    <xf numFmtId="0" fontId="10" fillId="0" borderId="0" xfId="0" applyFont="1" applyAlignment="1">
      <alignment horizontal="center" vertical="center"/>
    </xf>
    <xf numFmtId="0" fontId="12" fillId="3" borderId="0" xfId="0" applyFont="1" applyFill="1">
      <alignment vertical="center"/>
    </xf>
    <xf numFmtId="181" fontId="0" fillId="0" borderId="1" xfId="0" applyNumberFormat="1" applyBorder="1">
      <alignment vertical="center"/>
    </xf>
    <xf numFmtId="0" fontId="0" fillId="0" borderId="6" xfId="0" applyBorder="1" applyAlignment="1">
      <alignment horizontal="right" vertical="center"/>
    </xf>
    <xf numFmtId="0" fontId="14" fillId="0" borderId="0" xfId="0" applyFont="1" applyAlignment="1">
      <alignment horizontal="center" vertical="center" wrapText="1"/>
    </xf>
    <xf numFmtId="0" fontId="5" fillId="0" borderId="0" xfId="0" applyFont="1" applyAlignment="1">
      <alignment horizontal="left" vertical="center" wrapText="1"/>
    </xf>
    <xf numFmtId="0" fontId="0" fillId="0" borderId="0" xfId="0" applyAlignment="1">
      <alignment horizontal="left" vertical="center" wrapText="1"/>
    </xf>
    <xf numFmtId="0" fontId="0" fillId="0" borderId="2" xfId="0" applyBorder="1" applyAlignment="1">
      <alignment horizontal="center" vertical="center"/>
    </xf>
    <xf numFmtId="0" fontId="0" fillId="0" borderId="3" xfId="0" applyBorder="1" applyAlignment="1">
      <alignment horizontal="center" vertical="center"/>
    </xf>
    <xf numFmtId="0" fontId="0" fillId="0" borderId="2" xfId="0" applyBorder="1">
      <alignment vertical="center"/>
    </xf>
    <xf numFmtId="0" fontId="0" fillId="0" borderId="3" xfId="0" applyBorder="1">
      <alignment vertical="center"/>
    </xf>
    <xf numFmtId="0" fontId="0" fillId="0" borderId="0" xfId="0" applyAlignment="1">
      <alignment horizontal="center" vertical="center"/>
    </xf>
    <xf numFmtId="0" fontId="0" fillId="0" borderId="1" xfId="0" applyBorder="1" applyAlignment="1">
      <alignment horizontal="left" vertical="center"/>
    </xf>
    <xf numFmtId="176" fontId="0" fillId="2" borderId="1" xfId="0" applyNumberFormat="1" applyFill="1" applyBorder="1" applyAlignment="1">
      <alignment horizontal="center" vertical="center"/>
    </xf>
    <xf numFmtId="0" fontId="0" fillId="0" borderId="1" xfId="0" applyBorder="1" applyAlignment="1">
      <alignment horizontal="center" vertical="center"/>
    </xf>
    <xf numFmtId="182" fontId="0" fillId="2" borderId="2" xfId="1" applyNumberFormat="1" applyFont="1" applyFill="1" applyBorder="1" applyAlignment="1">
      <alignment horizontal="center" vertical="center"/>
    </xf>
    <xf numFmtId="182" fontId="0" fillId="2" borderId="4" xfId="1" applyNumberFormat="1" applyFont="1" applyFill="1" applyBorder="1" applyAlignment="1">
      <alignment horizontal="center" vertical="center"/>
    </xf>
    <xf numFmtId="182" fontId="0" fillId="2" borderId="3" xfId="1" applyNumberFormat="1" applyFont="1" applyFill="1" applyBorder="1" applyAlignment="1">
      <alignment horizontal="center" vertical="center"/>
    </xf>
    <xf numFmtId="0" fontId="0" fillId="0" borderId="2" xfId="0" applyBorder="1" applyAlignment="1">
      <alignment vertical="center" wrapText="1"/>
    </xf>
    <xf numFmtId="0" fontId="0" fillId="0" borderId="3" xfId="0" applyBorder="1" applyAlignment="1">
      <alignment vertical="center" wrapText="1"/>
    </xf>
    <xf numFmtId="0" fontId="0" fillId="0" borderId="1" xfId="0" applyBorder="1">
      <alignment vertical="center"/>
    </xf>
    <xf numFmtId="0" fontId="0" fillId="0" borderId="1" xfId="0" applyBorder="1" applyAlignment="1">
      <alignment horizontal="left" vertical="center" wrapText="1"/>
    </xf>
    <xf numFmtId="182" fontId="0" fillId="0" borderId="2" xfId="1" applyNumberFormat="1" applyFont="1" applyBorder="1" applyAlignment="1">
      <alignment horizontal="center" vertical="center"/>
    </xf>
    <xf numFmtId="182" fontId="0" fillId="0" borderId="4" xfId="1" applyNumberFormat="1" applyFont="1" applyBorder="1" applyAlignment="1">
      <alignment horizontal="center" vertical="center"/>
    </xf>
    <xf numFmtId="182" fontId="0" fillId="0" borderId="3" xfId="1" applyNumberFormat="1" applyFont="1" applyBorder="1" applyAlignment="1">
      <alignment horizontal="center" vertical="center"/>
    </xf>
    <xf numFmtId="0" fontId="4" fillId="0" borderId="6" xfId="0" applyFont="1" applyBorder="1" applyAlignment="1">
      <alignment horizontal="center" vertical="center"/>
    </xf>
    <xf numFmtId="0" fontId="0" fillId="0" borderId="1" xfId="0" applyBorder="1" applyAlignment="1">
      <alignment vertical="center" wrapText="1"/>
    </xf>
    <xf numFmtId="0" fontId="0" fillId="0" borderId="2" xfId="0" applyBorder="1" applyAlignment="1">
      <alignment horizontal="right" vertical="center" wrapText="1"/>
    </xf>
    <xf numFmtId="0" fontId="0" fillId="0" borderId="3" xfId="0" applyBorder="1" applyAlignment="1">
      <alignment horizontal="right" vertical="center" wrapText="1"/>
    </xf>
    <xf numFmtId="0" fontId="0" fillId="0" borderId="0" xfId="0" applyAlignment="1">
      <alignment vertical="center" wrapText="1"/>
    </xf>
    <xf numFmtId="0" fontId="0" fillId="0" borderId="0" xfId="0" applyAlignment="1">
      <alignment horizontal="right" vertical="center"/>
    </xf>
    <xf numFmtId="0" fontId="0" fillId="0" borderId="0" xfId="0" applyAlignment="1">
      <alignment horizontal="center" vertical="center" wrapText="1"/>
    </xf>
    <xf numFmtId="182" fontId="0" fillId="0" borderId="2" xfId="0" applyNumberFormat="1" applyBorder="1" applyAlignment="1">
      <alignment horizontal="center" vertical="top" wrapText="1"/>
    </xf>
    <xf numFmtId="182" fontId="0" fillId="0" borderId="4" xfId="0" applyNumberFormat="1" applyBorder="1" applyAlignment="1">
      <alignment horizontal="center" vertical="top" wrapText="1"/>
    </xf>
    <xf numFmtId="182" fontId="0" fillId="0" borderId="3" xfId="0" applyNumberFormat="1" applyBorder="1" applyAlignment="1">
      <alignment horizontal="center" vertical="top" wrapText="1"/>
    </xf>
    <xf numFmtId="0" fontId="11" fillId="0" borderId="1" xfId="0" applyFont="1" applyBorder="1" applyAlignment="1">
      <alignment horizontal="center" vertical="center" wrapText="1"/>
    </xf>
    <xf numFmtId="0" fontId="0" fillId="0" borderId="8" xfId="0" applyBorder="1" applyAlignment="1">
      <alignment horizontal="center" vertical="center"/>
    </xf>
    <xf numFmtId="181" fontId="0" fillId="2" borderId="8" xfId="0" applyNumberFormat="1" applyFill="1" applyBorder="1" applyAlignment="1">
      <alignment horizontal="center" vertical="center"/>
    </xf>
    <xf numFmtId="179" fontId="0" fillId="2" borderId="8" xfId="0" applyNumberFormat="1" applyFill="1" applyBorder="1" applyAlignment="1">
      <alignment horizontal="center" vertical="center"/>
    </xf>
    <xf numFmtId="0" fontId="0" fillId="0" borderId="0" xfId="0" applyAlignment="1">
      <alignment horizontal="right" vertical="center" wrapText="1"/>
    </xf>
    <xf numFmtId="183" fontId="0" fillId="2" borderId="10" xfId="0" applyNumberFormat="1" applyFill="1" applyBorder="1" applyAlignment="1">
      <alignment horizontal="center" vertical="center" wrapText="1"/>
    </xf>
    <xf numFmtId="183" fontId="0" fillId="2" borderId="20" xfId="0" applyNumberFormat="1" applyFill="1" applyBorder="1" applyAlignment="1">
      <alignment horizontal="center" vertical="center" wrapText="1"/>
    </xf>
    <xf numFmtId="183" fontId="0" fillId="2" borderId="11" xfId="0" applyNumberFormat="1" applyFill="1" applyBorder="1" applyAlignment="1">
      <alignment horizontal="center" vertical="center" wrapText="1"/>
    </xf>
    <xf numFmtId="0" fontId="0" fillId="0" borderId="4" xfId="0" applyBorder="1" applyAlignment="1">
      <alignment horizontal="center" vertical="center"/>
    </xf>
    <xf numFmtId="179" fontId="5" fillId="2" borderId="1" xfId="0" applyNumberFormat="1" applyFont="1" applyFill="1" applyBorder="1" applyAlignment="1">
      <alignment horizontal="center" vertical="center"/>
    </xf>
    <xf numFmtId="0" fontId="11" fillId="0" borderId="1" xfId="0" applyFont="1" applyBorder="1" applyAlignment="1">
      <alignment horizontal="left" vertical="center" wrapText="1"/>
    </xf>
    <xf numFmtId="182" fontId="5" fillId="2" borderId="1" xfId="1" applyNumberFormat="1" applyFont="1" applyFill="1" applyBorder="1" applyAlignment="1">
      <alignment horizontal="center" vertical="center"/>
    </xf>
    <xf numFmtId="0" fontId="0" fillId="0" borderId="1" xfId="0" applyBorder="1" applyAlignment="1">
      <alignment horizontal="right" vertical="center" wrapText="1"/>
    </xf>
    <xf numFmtId="0" fontId="8" fillId="0" borderId="2" xfId="0" applyFont="1" applyBorder="1" applyAlignment="1">
      <alignment horizontal="center" vertical="center"/>
    </xf>
    <xf numFmtId="0" fontId="8" fillId="0" borderId="4" xfId="0" applyFont="1" applyBorder="1" applyAlignment="1">
      <alignment horizontal="center" vertical="center"/>
    </xf>
    <xf numFmtId="0" fontId="8" fillId="0" borderId="3" xfId="0" applyFont="1" applyBorder="1" applyAlignment="1">
      <alignment horizontal="center" vertical="center"/>
    </xf>
    <xf numFmtId="0" fontId="0" fillId="0" borderId="5" xfId="0" applyBorder="1" applyAlignment="1">
      <alignment horizontal="right" vertical="center" wrapText="1"/>
    </xf>
    <xf numFmtId="0" fontId="0" fillId="0" borderId="7" xfId="0" applyBorder="1" applyAlignment="1">
      <alignment horizontal="right" vertical="center" wrapText="1"/>
    </xf>
    <xf numFmtId="0" fontId="0" fillId="0" borderId="12" xfId="0" applyBorder="1" applyAlignment="1">
      <alignment horizontal="right" vertical="center" wrapText="1"/>
    </xf>
    <xf numFmtId="0" fontId="0" fillId="0" borderId="14" xfId="0" applyBorder="1" applyAlignment="1">
      <alignment horizontal="right" vertical="center" wrapText="1"/>
    </xf>
    <xf numFmtId="182" fontId="0" fillId="0" borderId="5" xfId="0" applyNumberFormat="1" applyBorder="1" applyAlignment="1">
      <alignment horizontal="center" vertical="top" wrapText="1"/>
    </xf>
    <xf numFmtId="182" fontId="0" fillId="0" borderId="6" xfId="0" applyNumberFormat="1" applyBorder="1" applyAlignment="1">
      <alignment horizontal="center" vertical="top" wrapText="1"/>
    </xf>
    <xf numFmtId="176" fontId="0" fillId="0" borderId="2" xfId="0" applyNumberFormat="1" applyBorder="1" applyAlignment="1">
      <alignment horizontal="center" vertical="center"/>
    </xf>
    <xf numFmtId="176" fontId="0" fillId="0" borderId="4" xfId="0" applyNumberFormat="1" applyBorder="1" applyAlignment="1">
      <alignment horizontal="center" vertical="center"/>
    </xf>
    <xf numFmtId="176" fontId="0" fillId="0" borderId="3" xfId="0" applyNumberFormat="1" applyBorder="1" applyAlignment="1">
      <alignment horizontal="center" vertical="center"/>
    </xf>
    <xf numFmtId="0" fontId="0" fillId="2" borderId="2" xfId="0" applyFill="1" applyBorder="1" applyAlignment="1">
      <alignment horizontal="right" vertical="center"/>
    </xf>
    <xf numFmtId="0" fontId="0" fillId="2" borderId="3" xfId="0" applyFill="1" applyBorder="1" applyAlignment="1">
      <alignment horizontal="right" vertical="center"/>
    </xf>
    <xf numFmtId="0" fontId="5" fillId="0" borderId="0" xfId="0" applyFont="1" applyAlignment="1">
      <alignment horizontal="left" vertical="top" wrapText="1"/>
    </xf>
    <xf numFmtId="0" fontId="0" fillId="0" borderId="0" xfId="0" applyAlignment="1">
      <alignment horizontal="left" vertical="top" wrapText="1"/>
    </xf>
    <xf numFmtId="177" fontId="0" fillId="0" borderId="0" xfId="0" applyNumberFormat="1" applyAlignment="1">
      <alignment horizontal="center" vertical="center" wrapText="1"/>
    </xf>
    <xf numFmtId="176" fontId="0" fillId="0" borderId="1" xfId="1" applyNumberFormat="1" applyFont="1" applyBorder="1" applyAlignment="1">
      <alignment horizontal="center" vertical="center"/>
    </xf>
    <xf numFmtId="177" fontId="0" fillId="0" borderId="10" xfId="0" applyNumberFormat="1" applyBorder="1" applyAlignment="1">
      <alignment horizontal="center" vertical="center" wrapText="1"/>
    </xf>
    <xf numFmtId="177" fontId="0" fillId="0" borderId="11" xfId="0" applyNumberFormat="1" applyBorder="1" applyAlignment="1">
      <alignment horizontal="center" vertical="center" wrapText="1"/>
    </xf>
    <xf numFmtId="0" fontId="0" fillId="0" borderId="18" xfId="0" applyBorder="1" applyAlignment="1">
      <alignment horizontal="center" vertical="center" wrapText="1"/>
    </xf>
    <xf numFmtId="3" fontId="0" fillId="0" borderId="0" xfId="0" applyNumberFormat="1" applyAlignment="1">
      <alignment horizontal="center" vertical="center"/>
    </xf>
    <xf numFmtId="0" fontId="0" fillId="0" borderId="19" xfId="0" applyBorder="1" applyAlignment="1">
      <alignment horizontal="center" vertical="center"/>
    </xf>
    <xf numFmtId="176" fontId="5" fillId="2" borderId="1" xfId="0" applyNumberFormat="1" applyFont="1" applyFill="1" applyBorder="1" applyAlignment="1">
      <alignment horizontal="center" vertical="center"/>
    </xf>
    <xf numFmtId="0" fontId="0" fillId="0" borderId="2" xfId="0" applyBorder="1" applyAlignment="1">
      <alignment horizontal="left" vertical="center"/>
    </xf>
    <xf numFmtId="176" fontId="0" fillId="0" borderId="1" xfId="0" applyNumberFormat="1" applyBorder="1" applyAlignment="1">
      <alignment horizontal="center" vertical="center"/>
    </xf>
    <xf numFmtId="0" fontId="0" fillId="0" borderId="9" xfId="0" applyBorder="1" applyAlignment="1">
      <alignment horizontal="left" vertical="center"/>
    </xf>
    <xf numFmtId="182" fontId="0" fillId="2" borderId="1" xfId="0" applyNumberFormat="1" applyFill="1" applyBorder="1" applyAlignment="1">
      <alignment horizontal="center" vertical="center"/>
    </xf>
    <xf numFmtId="0" fontId="4" fillId="0" borderId="1" xfId="0" applyFont="1" applyBorder="1" applyAlignment="1">
      <alignment horizontal="center" vertical="center" wrapText="1"/>
    </xf>
    <xf numFmtId="176" fontId="0" fillId="0" borderId="0" xfId="1" applyNumberFormat="1" applyFont="1" applyBorder="1" applyAlignment="1">
      <alignment horizontal="center" vertical="center"/>
    </xf>
    <xf numFmtId="182" fontId="0" fillId="2" borderId="10" xfId="0" applyNumberFormat="1" applyFill="1" applyBorder="1" applyAlignment="1">
      <alignment horizontal="center" vertical="center" wrapText="1"/>
    </xf>
    <xf numFmtId="182" fontId="0" fillId="2" borderId="11" xfId="0" applyNumberFormat="1" applyFill="1" applyBorder="1" applyAlignment="1">
      <alignment horizontal="center" vertical="center" wrapText="1"/>
    </xf>
    <xf numFmtId="0" fontId="14" fillId="0" borderId="0" xfId="0" applyFont="1" applyAlignment="1">
      <alignment horizontal="center" vertical="center"/>
    </xf>
    <xf numFmtId="0" fontId="5" fillId="0" borderId="1" xfId="0" applyFont="1" applyBorder="1" applyAlignment="1">
      <alignment horizontal="left" vertical="center" wrapText="1"/>
    </xf>
    <xf numFmtId="0" fontId="5" fillId="0" borderId="1" xfId="0" applyFont="1" applyBorder="1" applyAlignment="1">
      <alignment horizontal="left" vertical="center"/>
    </xf>
    <xf numFmtId="0" fontId="0" fillId="0" borderId="6" xfId="0" applyBorder="1" applyAlignment="1">
      <alignment horizontal="center" vertical="center"/>
    </xf>
    <xf numFmtId="0" fontId="0" fillId="0" borderId="7" xfId="0" applyBorder="1" applyAlignment="1">
      <alignment horizontal="center" vertical="center"/>
    </xf>
    <xf numFmtId="179" fontId="5" fillId="2" borderId="2" xfId="0" applyNumberFormat="1" applyFont="1" applyFill="1" applyBorder="1" applyAlignment="1">
      <alignment horizontal="center" vertical="center"/>
    </xf>
    <xf numFmtId="179" fontId="5" fillId="2" borderId="4" xfId="0" applyNumberFormat="1" applyFont="1" applyFill="1" applyBorder="1" applyAlignment="1">
      <alignment horizontal="center" vertical="center"/>
    </xf>
    <xf numFmtId="179" fontId="5" fillId="2" borderId="3" xfId="0" applyNumberFormat="1" applyFont="1" applyFill="1" applyBorder="1" applyAlignment="1">
      <alignment horizontal="center" vertical="center"/>
    </xf>
    <xf numFmtId="0" fontId="0" fillId="0" borderId="15" xfId="0" applyBorder="1" applyAlignment="1">
      <alignment horizontal="center" vertical="center"/>
    </xf>
    <xf numFmtId="0" fontId="0" fillId="0" borderId="16" xfId="0" applyBorder="1" applyAlignment="1">
      <alignment horizontal="center" vertical="center"/>
    </xf>
    <xf numFmtId="0" fontId="0" fillId="0" borderId="17" xfId="0" applyBorder="1" applyAlignment="1">
      <alignment horizontal="center" vertical="center"/>
    </xf>
    <xf numFmtId="38" fontId="0" fillId="0" borderId="1" xfId="1" applyFont="1" applyBorder="1" applyAlignment="1">
      <alignment horizontal="center" vertical="center"/>
    </xf>
  </cellXfs>
  <cellStyles count="2">
    <cellStyle name="桁区切り" xfId="1" builtinId="6"/>
    <cellStyle name="標準" xfId="0" builtinId="0"/>
  </cellStyles>
  <dxfs count="3">
    <dxf>
      <font>
        <color theme="0" tint="-0.14996795556505021"/>
      </font>
    </dxf>
    <dxf>
      <font>
        <color theme="0" tint="-0.14996795556505021"/>
      </font>
    </dxf>
    <dxf>
      <font>
        <color theme="0" tint="-0.24994659260841701"/>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sheetMetadata" Target="metadata.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sharedStrings" Target="sharedStrings.xml" />
  <Relationship Id="rId5" Type="http://schemas.openxmlformats.org/officeDocument/2006/relationships/styles" Target="styles.xml" />
  <Relationship Id="rId4" Type="http://schemas.openxmlformats.org/officeDocument/2006/relationships/theme" Target="theme/theme1.xml" />
</Relationships>
</file>

<file path=xl/drawings/drawing1.xml><?xml version="1.0" encoding="utf-8"?>
<xdr:wsDr xmlns:xdr="http://schemas.openxmlformats.org/drawingml/2006/spreadsheetDrawing" xmlns:a="http://schemas.openxmlformats.org/drawingml/2006/main">
  <xdr:twoCellAnchor>
    <xdr:from>
      <xdr:col>1</xdr:col>
      <xdr:colOff>329565</xdr:colOff>
      <xdr:row>0</xdr:row>
      <xdr:rowOff>57150</xdr:rowOff>
    </xdr:from>
    <xdr:to>
      <xdr:col>1</xdr:col>
      <xdr:colOff>1388745</xdr:colOff>
      <xdr:row>1</xdr:row>
      <xdr:rowOff>171450</xdr:rowOff>
    </xdr:to>
    <xdr:sp macro="" textlink="">
      <xdr:nvSpPr>
        <xdr:cNvPr id="2" name="テキスト ボックス 1">
          <a:extLst>
            <a:ext uri="{FF2B5EF4-FFF2-40B4-BE49-F238E27FC236}">
              <a16:creationId xmlns:a16="http://schemas.microsoft.com/office/drawing/2014/main" id="{83405376-050D-E8E9-032F-C25474FB73A9}"/>
            </a:ext>
          </a:extLst>
        </xdr:cNvPr>
        <xdr:cNvSpPr txBox="1"/>
      </xdr:nvSpPr>
      <xdr:spPr>
        <a:xfrm>
          <a:off x="539115" y="57150"/>
          <a:ext cx="1059180" cy="304800"/>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申請用</a:t>
          </a:r>
        </a:p>
      </xdr:txBody>
    </xdr:sp>
    <xdr:clientData/>
  </xdr:twoCellAnchor>
  <xdr:twoCellAnchor>
    <xdr:from>
      <xdr:col>1</xdr:col>
      <xdr:colOff>329565</xdr:colOff>
      <xdr:row>42</xdr:row>
      <xdr:rowOff>57150</xdr:rowOff>
    </xdr:from>
    <xdr:to>
      <xdr:col>1</xdr:col>
      <xdr:colOff>1388745</xdr:colOff>
      <xdr:row>43</xdr:row>
      <xdr:rowOff>171450</xdr:rowOff>
    </xdr:to>
    <xdr:sp macro="" textlink="">
      <xdr:nvSpPr>
        <xdr:cNvPr id="3" name="テキスト ボックス 2">
          <a:extLst>
            <a:ext uri="{FF2B5EF4-FFF2-40B4-BE49-F238E27FC236}">
              <a16:creationId xmlns:a16="http://schemas.microsoft.com/office/drawing/2014/main" id="{248F2F32-849D-418D-A3EA-64C555C8DE91}"/>
            </a:ext>
          </a:extLst>
        </xdr:cNvPr>
        <xdr:cNvSpPr txBox="1"/>
      </xdr:nvSpPr>
      <xdr:spPr>
        <a:xfrm>
          <a:off x="535305" y="53340"/>
          <a:ext cx="1066800" cy="304800"/>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申請用</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323850</xdr:colOff>
      <xdr:row>0</xdr:row>
      <xdr:rowOff>47625</xdr:rowOff>
    </xdr:from>
    <xdr:to>
      <xdr:col>1</xdr:col>
      <xdr:colOff>1386840</xdr:colOff>
      <xdr:row>1</xdr:row>
      <xdr:rowOff>161925</xdr:rowOff>
    </xdr:to>
    <xdr:sp macro="" textlink="">
      <xdr:nvSpPr>
        <xdr:cNvPr id="2" name="テキスト ボックス 1">
          <a:extLst>
            <a:ext uri="{FF2B5EF4-FFF2-40B4-BE49-F238E27FC236}">
              <a16:creationId xmlns:a16="http://schemas.microsoft.com/office/drawing/2014/main" id="{18523649-63FE-4E3B-B05E-65AF420E3B16}"/>
            </a:ext>
          </a:extLst>
        </xdr:cNvPr>
        <xdr:cNvSpPr txBox="1"/>
      </xdr:nvSpPr>
      <xdr:spPr>
        <a:xfrm>
          <a:off x="533400" y="47625"/>
          <a:ext cx="1062990" cy="304800"/>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申請用</a:t>
          </a:r>
        </a:p>
      </xdr:txBody>
    </xdr:sp>
    <xdr:clientData/>
  </xdr:twoCellAnchor>
  <xdr:twoCellAnchor>
    <xdr:from>
      <xdr:col>1</xdr:col>
      <xdr:colOff>278130</xdr:colOff>
      <xdr:row>35</xdr:row>
      <xdr:rowOff>47625</xdr:rowOff>
    </xdr:from>
    <xdr:to>
      <xdr:col>1</xdr:col>
      <xdr:colOff>1344930</xdr:colOff>
      <xdr:row>36</xdr:row>
      <xdr:rowOff>161925</xdr:rowOff>
    </xdr:to>
    <xdr:sp macro="" textlink="">
      <xdr:nvSpPr>
        <xdr:cNvPr id="3" name="テキスト ボックス 2">
          <a:extLst>
            <a:ext uri="{FF2B5EF4-FFF2-40B4-BE49-F238E27FC236}">
              <a16:creationId xmlns:a16="http://schemas.microsoft.com/office/drawing/2014/main" id="{E9A5689E-EF5E-4736-A220-909385D269B1}"/>
            </a:ext>
          </a:extLst>
        </xdr:cNvPr>
        <xdr:cNvSpPr txBox="1"/>
      </xdr:nvSpPr>
      <xdr:spPr>
        <a:xfrm>
          <a:off x="487680" y="8839200"/>
          <a:ext cx="1066800" cy="304800"/>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申請用</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3.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279871-D8D2-4BE6-AD34-0CBD47C44A10}">
  <sheetPr>
    <tabColor theme="9" tint="0.79998168889431442"/>
  </sheetPr>
  <dimension ref="A1:C10"/>
  <sheetViews>
    <sheetView tabSelected="1" workbookViewId="0"/>
  </sheetViews>
  <sheetFormatPr defaultRowHeight="13.2" x14ac:dyDescent="0.2"/>
  <cols>
    <col min="1" max="1" width="8.88671875" style="5"/>
    <col min="2" max="3" width="39.6640625" customWidth="1"/>
  </cols>
  <sheetData>
    <row r="1" spans="1:3" ht="21" customHeight="1" x14ac:dyDescent="0.2">
      <c r="A1" s="53"/>
      <c r="B1" s="53" t="s">
        <v>143</v>
      </c>
      <c r="C1" s="53" t="s">
        <v>144</v>
      </c>
    </row>
    <row r="2" spans="1:3" ht="21" customHeight="1" x14ac:dyDescent="0.2">
      <c r="A2" s="53" t="s">
        <v>0</v>
      </c>
      <c r="B2" s="29" t="s">
        <v>148</v>
      </c>
      <c r="C2" s="29" t="s">
        <v>156</v>
      </c>
    </row>
    <row r="3" spans="1:3" ht="21" customHeight="1" x14ac:dyDescent="0.2">
      <c r="A3" s="53" t="s">
        <v>1</v>
      </c>
      <c r="B3" s="29" t="s">
        <v>150</v>
      </c>
      <c r="C3" s="29" t="s">
        <v>157</v>
      </c>
    </row>
    <row r="4" spans="1:3" ht="21" customHeight="1" x14ac:dyDescent="0.2">
      <c r="A4" s="53" t="s">
        <v>2</v>
      </c>
      <c r="B4" s="29" t="s">
        <v>152</v>
      </c>
      <c r="C4" s="29"/>
    </row>
    <row r="5" spans="1:3" ht="21" customHeight="1" x14ac:dyDescent="0.2">
      <c r="A5" s="53" t="s">
        <v>3</v>
      </c>
      <c r="B5" s="54" t="s">
        <v>149</v>
      </c>
      <c r="C5" s="29"/>
    </row>
    <row r="6" spans="1:3" ht="21" customHeight="1" x14ac:dyDescent="0.2">
      <c r="A6" s="53" t="s">
        <v>4</v>
      </c>
      <c r="B6" s="54" t="s">
        <v>167</v>
      </c>
      <c r="C6" s="29"/>
    </row>
    <row r="7" spans="1:3" ht="21" customHeight="1" x14ac:dyDescent="0.2">
      <c r="A7" s="53" t="s">
        <v>10</v>
      </c>
      <c r="B7" s="54" t="s">
        <v>151</v>
      </c>
      <c r="C7" s="29"/>
    </row>
    <row r="8" spans="1:3" ht="21" customHeight="1" x14ac:dyDescent="0.2">
      <c r="A8" s="53" t="s">
        <v>145</v>
      </c>
      <c r="B8" s="29" t="s">
        <v>153</v>
      </c>
      <c r="C8" s="29"/>
    </row>
    <row r="9" spans="1:3" ht="21" customHeight="1" x14ac:dyDescent="0.2">
      <c r="A9" s="53" t="s">
        <v>146</v>
      </c>
      <c r="B9" s="29" t="s">
        <v>154</v>
      </c>
      <c r="C9" s="29"/>
    </row>
    <row r="10" spans="1:3" ht="21" customHeight="1" x14ac:dyDescent="0.2">
      <c r="A10" s="53" t="s">
        <v>147</v>
      </c>
      <c r="B10" s="29" t="s">
        <v>155</v>
      </c>
      <c r="C10" s="29"/>
    </row>
  </sheetData>
  <phoneticPr fontId="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76"/>
  <sheetViews>
    <sheetView view="pageBreakPreview" zoomScaleNormal="100" zoomScaleSheetLayoutView="100" workbookViewId="0">
      <selection sqref="A1:L2"/>
    </sheetView>
  </sheetViews>
  <sheetFormatPr defaultRowHeight="13.2" x14ac:dyDescent="0.2"/>
  <cols>
    <col min="1" max="1" width="3" customWidth="1"/>
    <col min="2" max="2" width="28" customWidth="1"/>
    <col min="3" max="3" width="13" customWidth="1"/>
    <col min="4" max="4" width="7.33203125" customWidth="1"/>
    <col min="5" max="5" width="10" customWidth="1"/>
    <col min="6" max="6" width="5" customWidth="1"/>
    <col min="7" max="7" width="7.88671875" customWidth="1"/>
    <col min="8" max="8" width="7.5546875" customWidth="1"/>
    <col min="9" max="9" width="4.88671875" customWidth="1"/>
    <col min="10" max="10" width="6" customWidth="1"/>
    <col min="11" max="11" width="2.21875" customWidth="1"/>
    <col min="12" max="12" width="4.6640625" customWidth="1"/>
    <col min="13" max="13" width="1.88671875" customWidth="1"/>
  </cols>
  <sheetData>
    <row r="1" spans="1:13" ht="15" customHeight="1" x14ac:dyDescent="0.2">
      <c r="A1" s="57" t="s">
        <v>114</v>
      </c>
      <c r="B1" s="57"/>
      <c r="C1" s="57"/>
      <c r="D1" s="57"/>
      <c r="E1" s="57"/>
      <c r="F1" s="57"/>
      <c r="G1" s="57"/>
      <c r="H1" s="57"/>
      <c r="I1" s="57"/>
      <c r="J1" s="57"/>
      <c r="K1" s="57"/>
      <c r="L1" s="57"/>
    </row>
    <row r="2" spans="1:13" ht="15" customHeight="1" x14ac:dyDescent="0.2">
      <c r="A2" s="57"/>
      <c r="B2" s="57"/>
      <c r="C2" s="57"/>
      <c r="D2" s="57"/>
      <c r="E2" s="57"/>
      <c r="F2" s="57"/>
      <c r="G2" s="57"/>
      <c r="H2" s="57"/>
      <c r="I2" s="57"/>
      <c r="J2" s="57"/>
      <c r="K2" s="57"/>
      <c r="L2" s="57"/>
    </row>
    <row r="3" spans="1:13" ht="15" customHeight="1" x14ac:dyDescent="0.2">
      <c r="A3" s="33"/>
      <c r="E3" s="22"/>
      <c r="F3" s="41" t="s">
        <v>87</v>
      </c>
      <c r="G3" s="40"/>
      <c r="H3" s="42" t="s">
        <v>113</v>
      </c>
      <c r="I3" s="22"/>
      <c r="J3" s="22"/>
      <c r="K3" s="22"/>
      <c r="L3" s="22"/>
      <c r="M3" s="22"/>
    </row>
    <row r="4" spans="1:13" ht="19.95" customHeight="1" x14ac:dyDescent="0.2">
      <c r="A4" s="28" t="s">
        <v>112</v>
      </c>
      <c r="B4" s="29"/>
      <c r="C4" s="29"/>
      <c r="D4" s="29"/>
      <c r="E4" s="29"/>
      <c r="F4" s="29"/>
      <c r="G4" s="29"/>
      <c r="H4" s="29"/>
      <c r="I4" s="29"/>
      <c r="J4" s="29"/>
      <c r="K4" s="29"/>
      <c r="L4" s="29"/>
    </row>
    <row r="5" spans="1:13" ht="25.05" customHeight="1" x14ac:dyDescent="0.2">
      <c r="B5" s="60" t="s">
        <v>8</v>
      </c>
      <c r="C5" s="61"/>
      <c r="D5" s="6" t="s">
        <v>21</v>
      </c>
      <c r="E5" s="9" t="s">
        <v>34</v>
      </c>
      <c r="F5" s="60" t="s">
        <v>29</v>
      </c>
      <c r="G5" s="61"/>
      <c r="H5" s="60" t="s">
        <v>17</v>
      </c>
      <c r="I5" s="96"/>
      <c r="J5" s="96"/>
      <c r="K5" s="96"/>
      <c r="L5" s="61"/>
    </row>
    <row r="6" spans="1:13" ht="19.95" customHeight="1" x14ac:dyDescent="0.2">
      <c r="A6" s="5"/>
      <c r="B6" s="62" t="s">
        <v>5</v>
      </c>
      <c r="C6" s="63"/>
      <c r="D6" s="3"/>
      <c r="E6" s="36"/>
      <c r="F6" s="60"/>
      <c r="G6" s="61"/>
      <c r="H6" s="75"/>
      <c r="I6" s="76"/>
      <c r="J6" s="76"/>
      <c r="K6" s="76"/>
      <c r="L6" s="77"/>
    </row>
    <row r="7" spans="1:13" ht="19.95" customHeight="1" x14ac:dyDescent="0.2">
      <c r="A7" s="5"/>
      <c r="B7" s="62" t="s">
        <v>6</v>
      </c>
      <c r="C7" s="63"/>
      <c r="D7" s="3"/>
      <c r="E7" s="10"/>
      <c r="F7" s="60"/>
      <c r="G7" s="61"/>
      <c r="H7" s="75"/>
      <c r="I7" s="76"/>
      <c r="J7" s="76"/>
      <c r="K7" s="76"/>
      <c r="L7" s="77"/>
    </row>
    <row r="8" spans="1:13" ht="19.95" customHeight="1" x14ac:dyDescent="0.2">
      <c r="A8" s="5"/>
      <c r="B8" s="62" t="s">
        <v>108</v>
      </c>
      <c r="C8" s="63"/>
      <c r="D8" s="3"/>
      <c r="E8" s="10"/>
      <c r="F8" s="60"/>
      <c r="G8" s="61"/>
      <c r="H8" s="75"/>
      <c r="I8" s="76"/>
      <c r="J8" s="76"/>
      <c r="K8" s="76"/>
      <c r="L8" s="77"/>
    </row>
    <row r="9" spans="1:13" ht="19.95" customHeight="1" x14ac:dyDescent="0.2">
      <c r="A9" s="5"/>
      <c r="B9" s="62" t="s">
        <v>73</v>
      </c>
      <c r="C9" s="63"/>
      <c r="D9" s="3"/>
      <c r="E9" s="10"/>
      <c r="F9" s="60"/>
      <c r="G9" s="61"/>
      <c r="H9" s="75"/>
      <c r="I9" s="76"/>
      <c r="J9" s="76"/>
      <c r="K9" s="76"/>
      <c r="L9" s="77"/>
    </row>
    <row r="10" spans="1:13" ht="25.05" customHeight="1" x14ac:dyDescent="0.2">
      <c r="A10" s="5"/>
      <c r="B10" s="71" t="s">
        <v>9</v>
      </c>
      <c r="C10" s="72"/>
      <c r="D10" s="7"/>
      <c r="E10" s="10"/>
      <c r="F10" s="60"/>
      <c r="G10" s="61"/>
      <c r="H10" s="75"/>
      <c r="I10" s="76"/>
      <c r="J10" s="76"/>
      <c r="K10" s="76"/>
      <c r="L10" s="77"/>
    </row>
    <row r="11" spans="1:13" ht="19.95" customHeight="1" x14ac:dyDescent="0.2">
      <c r="A11" s="5"/>
      <c r="B11" s="71" t="s">
        <v>7</v>
      </c>
      <c r="C11" s="72"/>
      <c r="D11" s="7"/>
      <c r="E11" s="10"/>
      <c r="F11" s="60"/>
      <c r="G11" s="61"/>
      <c r="H11" s="75"/>
      <c r="I11" s="76"/>
      <c r="J11" s="76"/>
      <c r="K11" s="76"/>
      <c r="L11" s="77"/>
    </row>
    <row r="12" spans="1:13" ht="19.95" customHeight="1" x14ac:dyDescent="0.2">
      <c r="A12" s="5"/>
      <c r="B12" s="79"/>
      <c r="C12" s="79"/>
      <c r="D12" s="7"/>
      <c r="E12" s="10"/>
      <c r="F12" s="60"/>
      <c r="G12" s="61"/>
      <c r="H12" s="75"/>
      <c r="I12" s="76"/>
      <c r="J12" s="76"/>
      <c r="K12" s="76"/>
      <c r="L12" s="77"/>
    </row>
    <row r="13" spans="1:13" ht="19.95" customHeight="1" x14ac:dyDescent="0.2">
      <c r="A13" s="5"/>
      <c r="C13" s="17"/>
      <c r="D13" s="100" t="s">
        <v>118</v>
      </c>
      <c r="E13" s="100"/>
      <c r="F13" s="100"/>
      <c r="G13" s="100"/>
      <c r="H13" s="75"/>
      <c r="I13" s="76"/>
      <c r="J13" s="76"/>
      <c r="K13" s="76"/>
      <c r="L13" s="77"/>
    </row>
    <row r="14" spans="1:13" ht="19.95" customHeight="1" x14ac:dyDescent="0.2">
      <c r="A14" s="5"/>
      <c r="C14" s="14"/>
      <c r="D14" s="104" t="s">
        <v>15</v>
      </c>
      <c r="E14" s="105"/>
      <c r="F14" s="80" t="s">
        <v>116</v>
      </c>
      <c r="G14" s="81"/>
      <c r="H14" s="68">
        <f>SUM(H6:L13)</f>
        <v>0</v>
      </c>
      <c r="I14" s="69"/>
      <c r="J14" s="69"/>
      <c r="K14" s="69"/>
      <c r="L14" s="70"/>
    </row>
    <row r="15" spans="1:13" ht="19.95" customHeight="1" x14ac:dyDescent="0.2">
      <c r="D15" s="106"/>
      <c r="E15" s="107"/>
      <c r="F15" s="80" t="s">
        <v>117</v>
      </c>
      <c r="G15" s="81" t="s">
        <v>117</v>
      </c>
      <c r="H15" s="68">
        <f>SUM(H6:L12)</f>
        <v>0</v>
      </c>
      <c r="I15" s="69"/>
      <c r="J15" s="69"/>
      <c r="K15" s="69"/>
      <c r="L15" s="70"/>
    </row>
    <row r="16" spans="1:13" ht="19.95" customHeight="1" x14ac:dyDescent="0.2">
      <c r="B16" s="83" t="s">
        <v>82</v>
      </c>
      <c r="C16" s="83"/>
      <c r="D16" s="67" t="s">
        <v>77</v>
      </c>
      <c r="E16" s="67"/>
      <c r="F16" s="1"/>
      <c r="G16" s="67" t="s">
        <v>79</v>
      </c>
      <c r="H16" s="67"/>
      <c r="I16" s="1"/>
      <c r="J16" s="67" t="s">
        <v>81</v>
      </c>
      <c r="K16" s="67"/>
      <c r="L16" s="1"/>
    </row>
    <row r="17" spans="1:12" ht="19.95" customHeight="1" x14ac:dyDescent="0.2">
      <c r="A17" s="43" t="s">
        <v>115</v>
      </c>
      <c r="B17" s="29"/>
      <c r="C17" s="29"/>
      <c r="D17" s="29"/>
      <c r="E17" s="29"/>
      <c r="F17" s="29"/>
      <c r="G17" s="29"/>
      <c r="H17" s="29"/>
      <c r="I17" s="29"/>
      <c r="J17" s="29"/>
      <c r="K17" s="29"/>
      <c r="L17" s="29"/>
    </row>
    <row r="18" spans="1:12" ht="25.05" customHeight="1" x14ac:dyDescent="0.2">
      <c r="B18" s="67" t="s">
        <v>8</v>
      </c>
      <c r="C18" s="67"/>
      <c r="D18" s="6" t="s">
        <v>21</v>
      </c>
      <c r="E18" s="9" t="s">
        <v>33</v>
      </c>
      <c r="F18" s="60" t="s">
        <v>29</v>
      </c>
      <c r="G18" s="61"/>
      <c r="H18" s="60" t="s">
        <v>17</v>
      </c>
      <c r="I18" s="96"/>
      <c r="J18" s="96"/>
      <c r="K18" s="96"/>
      <c r="L18" s="61"/>
    </row>
    <row r="19" spans="1:12" ht="19.95" customHeight="1" x14ac:dyDescent="0.2">
      <c r="A19" s="5"/>
      <c r="B19" s="73" t="s">
        <v>18</v>
      </c>
      <c r="C19" s="73"/>
      <c r="D19" s="3"/>
      <c r="E19" s="39"/>
      <c r="F19" s="60"/>
      <c r="G19" s="61"/>
      <c r="H19" s="75"/>
      <c r="I19" s="76"/>
      <c r="J19" s="76"/>
      <c r="K19" s="76"/>
      <c r="L19" s="77"/>
    </row>
    <row r="20" spans="1:12" ht="19.95" customHeight="1" x14ac:dyDescent="0.2">
      <c r="A20" s="5"/>
      <c r="B20" s="73" t="s">
        <v>109</v>
      </c>
      <c r="C20" s="73"/>
      <c r="D20" s="3"/>
      <c r="E20" s="10"/>
      <c r="F20" s="60"/>
      <c r="G20" s="61"/>
      <c r="H20" s="75">
        <v>0</v>
      </c>
      <c r="I20" s="76"/>
      <c r="J20" s="76"/>
      <c r="K20" s="76"/>
      <c r="L20" s="77"/>
    </row>
    <row r="21" spans="1:12" ht="25.05" customHeight="1" x14ac:dyDescent="0.2">
      <c r="A21" s="5"/>
      <c r="B21" s="74" t="s">
        <v>110</v>
      </c>
      <c r="C21" s="65"/>
      <c r="D21" s="3"/>
      <c r="E21" s="10"/>
      <c r="F21" s="60"/>
      <c r="G21" s="61"/>
      <c r="H21" s="75"/>
      <c r="I21" s="76"/>
      <c r="J21" s="76"/>
      <c r="K21" s="76"/>
      <c r="L21" s="77"/>
    </row>
    <row r="22" spans="1:12" ht="19.95" customHeight="1" x14ac:dyDescent="0.2">
      <c r="A22" s="5"/>
      <c r="B22" s="67"/>
      <c r="C22" s="67"/>
      <c r="D22" s="6"/>
      <c r="E22" s="10"/>
      <c r="F22" s="60"/>
      <c r="G22" s="61"/>
      <c r="H22" s="75"/>
      <c r="I22" s="76"/>
      <c r="J22" s="76"/>
      <c r="K22" s="76"/>
      <c r="L22" s="77"/>
    </row>
    <row r="23" spans="1:12" ht="19.95" customHeight="1" x14ac:dyDescent="0.2">
      <c r="A23" s="5"/>
      <c r="D23" s="101" t="s">
        <v>20</v>
      </c>
      <c r="E23" s="102"/>
      <c r="F23" s="102"/>
      <c r="G23" s="103"/>
      <c r="H23" s="68" t="str">
        <f>IFERROR(SUM(H19:L22)/ROUNDDOWN(E19,2),"")</f>
        <v/>
      </c>
      <c r="I23" s="69"/>
      <c r="J23" s="69"/>
      <c r="K23" s="69"/>
      <c r="L23" s="70"/>
    </row>
    <row r="24" spans="1:12" ht="19.95" customHeight="1" x14ac:dyDescent="0.2">
      <c r="A24" s="5"/>
      <c r="B24" s="82"/>
      <c r="C24" s="82"/>
      <c r="D24" s="100" t="s">
        <v>16</v>
      </c>
      <c r="E24" s="100"/>
      <c r="F24" s="100"/>
      <c r="G24" s="100"/>
      <c r="H24" s="75"/>
      <c r="I24" s="76"/>
      <c r="J24" s="76"/>
      <c r="K24" s="76"/>
      <c r="L24" s="77"/>
    </row>
    <row r="25" spans="1:12" ht="19.95" customHeight="1" x14ac:dyDescent="0.2">
      <c r="A25" s="5"/>
      <c r="B25" s="84"/>
      <c r="C25" s="84"/>
      <c r="D25" s="104" t="s">
        <v>15</v>
      </c>
      <c r="E25" s="105"/>
      <c r="F25" s="80" t="s">
        <v>116</v>
      </c>
      <c r="G25" s="81"/>
      <c r="H25" s="68">
        <f>SUM(H19:L22,H24)</f>
        <v>0</v>
      </c>
      <c r="I25" s="69"/>
      <c r="J25" s="69"/>
      <c r="K25" s="69"/>
      <c r="L25" s="70"/>
    </row>
    <row r="26" spans="1:12" ht="19.95" customHeight="1" x14ac:dyDescent="0.2">
      <c r="B26" s="64"/>
      <c r="C26" s="64"/>
      <c r="D26" s="106"/>
      <c r="E26" s="107"/>
      <c r="F26" s="80" t="s">
        <v>117</v>
      </c>
      <c r="G26" s="81" t="s">
        <v>117</v>
      </c>
      <c r="H26" s="68">
        <f>SUM(H19:L22)</f>
        <v>0</v>
      </c>
      <c r="I26" s="69"/>
      <c r="J26" s="69"/>
      <c r="K26" s="69"/>
      <c r="L26" s="70"/>
    </row>
    <row r="27" spans="1:12" ht="19.8" customHeight="1" x14ac:dyDescent="0.2">
      <c r="B27" s="83" t="s">
        <v>82</v>
      </c>
      <c r="C27" s="83"/>
      <c r="D27" s="60" t="s">
        <v>77</v>
      </c>
      <c r="E27" s="61"/>
      <c r="F27" s="1"/>
      <c r="G27" s="60" t="s">
        <v>78</v>
      </c>
      <c r="H27" s="61"/>
      <c r="I27" s="1"/>
      <c r="J27" s="60" t="s">
        <v>80</v>
      </c>
      <c r="K27" s="61"/>
      <c r="L27" s="1"/>
    </row>
    <row r="28" spans="1:12" ht="19.95" customHeight="1" x14ac:dyDescent="0.2">
      <c r="A28" s="20" t="s">
        <v>119</v>
      </c>
      <c r="B28" s="29"/>
      <c r="C28" s="29"/>
      <c r="D28" s="29"/>
      <c r="E28" s="29"/>
      <c r="F28" s="29"/>
      <c r="G28" s="29"/>
      <c r="H28" s="29"/>
      <c r="I28" s="29"/>
      <c r="J28" s="29"/>
      <c r="K28" s="29"/>
      <c r="L28" s="29"/>
    </row>
    <row r="29" spans="1:12" ht="19.95" customHeight="1" x14ac:dyDescent="0.2">
      <c r="B29" s="65" t="s">
        <v>23</v>
      </c>
      <c r="C29" s="65"/>
      <c r="D29" s="67"/>
      <c r="E29" s="67"/>
      <c r="F29" s="67"/>
      <c r="G29" s="67"/>
      <c r="H29" s="67"/>
      <c r="I29" s="67"/>
      <c r="J29" s="67"/>
      <c r="K29" s="67"/>
      <c r="L29" s="67"/>
    </row>
    <row r="30" spans="1:12" ht="19.95" customHeight="1" x14ac:dyDescent="0.2">
      <c r="A30" s="64"/>
      <c r="B30" s="65" t="s">
        <v>24</v>
      </c>
      <c r="C30" s="65"/>
      <c r="D30" s="1" t="s">
        <v>0</v>
      </c>
      <c r="E30" s="1"/>
      <c r="F30" s="1" t="s">
        <v>26</v>
      </c>
      <c r="G30" s="1"/>
      <c r="H30" s="1" t="s">
        <v>11</v>
      </c>
      <c r="I30" s="1" t="s">
        <v>28</v>
      </c>
      <c r="J30" s="38">
        <f>E30*G30</f>
        <v>0</v>
      </c>
      <c r="K30" s="65" t="s">
        <v>26</v>
      </c>
      <c r="L30" s="65"/>
    </row>
    <row r="31" spans="1:12" ht="19.95" customHeight="1" x14ac:dyDescent="0.2">
      <c r="A31" s="64"/>
      <c r="B31" s="65"/>
      <c r="C31" s="65"/>
      <c r="D31" s="1" t="s">
        <v>1</v>
      </c>
      <c r="E31" s="1"/>
      <c r="F31" s="1" t="s">
        <v>26</v>
      </c>
      <c r="G31" s="1"/>
      <c r="H31" s="1" t="s">
        <v>11</v>
      </c>
      <c r="I31" s="1" t="s">
        <v>28</v>
      </c>
      <c r="J31" s="38">
        <f>E31*G31</f>
        <v>0</v>
      </c>
      <c r="K31" s="65" t="s">
        <v>26</v>
      </c>
      <c r="L31" s="65"/>
    </row>
    <row r="32" spans="1:12" ht="19.95" customHeight="1" x14ac:dyDescent="0.2">
      <c r="B32" s="67" t="s">
        <v>25</v>
      </c>
      <c r="C32" s="67"/>
      <c r="D32" s="66">
        <f>J30+J31</f>
        <v>0</v>
      </c>
      <c r="E32" s="66"/>
      <c r="F32" s="1" t="s">
        <v>27</v>
      </c>
      <c r="G32" s="1" t="s">
        <v>12</v>
      </c>
      <c r="H32" s="32">
        <f>ROUNDDOWN(D32/1000,0)</f>
        <v>0</v>
      </c>
      <c r="I32" t="s">
        <v>19</v>
      </c>
      <c r="J32" s="78" t="s">
        <v>92</v>
      </c>
      <c r="K32" s="78"/>
      <c r="L32" s="78"/>
    </row>
    <row r="33" spans="1:12" ht="25.05" customHeight="1" x14ac:dyDescent="0.2">
      <c r="A33" s="29" t="s">
        <v>120</v>
      </c>
    </row>
    <row r="34" spans="1:12" ht="19.95" customHeight="1" x14ac:dyDescent="0.2">
      <c r="B34" s="67" t="s">
        <v>23</v>
      </c>
      <c r="C34" s="67"/>
      <c r="D34" s="67" t="s">
        <v>22</v>
      </c>
      <c r="E34" s="67"/>
      <c r="F34" s="67"/>
      <c r="G34" s="67"/>
      <c r="H34" s="67" t="s">
        <v>30</v>
      </c>
      <c r="I34" s="67"/>
      <c r="J34" s="67" t="s">
        <v>31</v>
      </c>
      <c r="K34" s="67"/>
      <c r="L34" s="67"/>
    </row>
    <row r="35" spans="1:12" ht="19.95" customHeight="1" x14ac:dyDescent="0.2">
      <c r="B35" s="67"/>
      <c r="C35" s="67"/>
      <c r="D35" s="67"/>
      <c r="E35" s="67"/>
      <c r="F35" s="67"/>
      <c r="G35" s="67"/>
      <c r="H35" s="1"/>
      <c r="I35" s="1" t="s">
        <v>19</v>
      </c>
      <c r="J35" s="1"/>
      <c r="K35" s="67" t="s">
        <v>13</v>
      </c>
      <c r="L35" s="67"/>
    </row>
    <row r="36" spans="1:12" ht="19.95" customHeight="1" x14ac:dyDescent="0.2">
      <c r="B36" s="67"/>
      <c r="C36" s="67"/>
      <c r="D36" s="67"/>
      <c r="E36" s="67"/>
      <c r="F36" s="67"/>
      <c r="G36" s="67"/>
      <c r="H36" s="1"/>
      <c r="I36" s="1" t="s">
        <v>19</v>
      </c>
      <c r="J36" s="1"/>
      <c r="K36" s="67" t="s">
        <v>13</v>
      </c>
      <c r="L36" s="67"/>
    </row>
    <row r="37" spans="1:12" ht="19.95" customHeight="1" x14ac:dyDescent="0.2">
      <c r="B37" s="67" t="s">
        <v>32</v>
      </c>
      <c r="C37" s="67"/>
      <c r="D37" s="91">
        <f>ROUNDDOWN((H35*J35)+(H36*J36),0)</f>
        <v>0</v>
      </c>
      <c r="E37" s="91"/>
      <c r="F37" t="s">
        <v>19</v>
      </c>
      <c r="G37" s="78" t="s">
        <v>93</v>
      </c>
      <c r="H37" s="78"/>
      <c r="K37" s="64"/>
      <c r="L37" s="64"/>
    </row>
    <row r="38" spans="1:12" ht="25.05" customHeight="1" x14ac:dyDescent="0.2">
      <c r="A38" s="46" t="s">
        <v>121</v>
      </c>
      <c r="B38" s="44"/>
      <c r="C38" s="45"/>
    </row>
    <row r="39" spans="1:12" ht="19.95" customHeight="1" x14ac:dyDescent="0.2">
      <c r="B39" s="65" t="s">
        <v>23</v>
      </c>
      <c r="C39" s="65"/>
      <c r="D39" s="67"/>
      <c r="E39" s="67"/>
      <c r="F39" s="67"/>
      <c r="G39" s="67"/>
      <c r="H39" s="67"/>
      <c r="I39" s="67"/>
      <c r="J39" s="67"/>
      <c r="K39" s="67"/>
      <c r="L39" s="67"/>
    </row>
    <row r="40" spans="1:12" ht="19.95" customHeight="1" x14ac:dyDescent="0.2">
      <c r="A40" s="64"/>
      <c r="B40" s="65" t="s">
        <v>35</v>
      </c>
      <c r="C40" s="65"/>
      <c r="D40" s="1" t="s">
        <v>0</v>
      </c>
      <c r="E40" s="34"/>
      <c r="F40" s="1" t="s">
        <v>36</v>
      </c>
      <c r="G40" s="30"/>
      <c r="H40" s="1" t="s">
        <v>13</v>
      </c>
      <c r="I40" s="1" t="s">
        <v>28</v>
      </c>
      <c r="J40" s="35">
        <f>E40*G40</f>
        <v>0</v>
      </c>
      <c r="K40" s="65" t="s">
        <v>36</v>
      </c>
      <c r="L40" s="65"/>
    </row>
    <row r="41" spans="1:12" ht="19.95" customHeight="1" x14ac:dyDescent="0.2">
      <c r="A41" s="64"/>
      <c r="B41" s="65"/>
      <c r="C41" s="65"/>
      <c r="D41" s="1" t="s">
        <v>1</v>
      </c>
      <c r="E41" s="34"/>
      <c r="F41" s="1" t="s">
        <v>36</v>
      </c>
      <c r="G41" s="30"/>
      <c r="H41" s="1" t="s">
        <v>13</v>
      </c>
      <c r="I41" s="1" t="s">
        <v>28</v>
      </c>
      <c r="J41" s="35">
        <f>E41*G41</f>
        <v>0</v>
      </c>
      <c r="K41" s="65" t="s">
        <v>36</v>
      </c>
      <c r="L41" s="65"/>
    </row>
    <row r="42" spans="1:12" ht="19.95" customHeight="1" x14ac:dyDescent="0.2">
      <c r="B42" s="89" t="s">
        <v>37</v>
      </c>
      <c r="C42" s="89"/>
      <c r="D42" s="90">
        <f>ROUNDDOWN(J40+J41,2)</f>
        <v>0</v>
      </c>
      <c r="E42" s="90"/>
      <c r="F42" t="s">
        <v>36</v>
      </c>
      <c r="G42" s="78" t="s">
        <v>111</v>
      </c>
      <c r="H42" s="78"/>
      <c r="I42" s="78"/>
      <c r="K42" s="64"/>
      <c r="L42" s="64"/>
    </row>
    <row r="43" spans="1:12" ht="15" customHeight="1" x14ac:dyDescent="0.2">
      <c r="A43" s="57" t="s">
        <v>134</v>
      </c>
      <c r="B43" s="57"/>
      <c r="C43" s="57"/>
      <c r="D43" s="57"/>
      <c r="E43" s="57"/>
      <c r="F43" s="57"/>
      <c r="G43" s="57"/>
      <c r="H43" s="57"/>
      <c r="I43" s="57"/>
      <c r="J43" s="57"/>
      <c r="K43" s="57"/>
      <c r="L43" s="57"/>
    </row>
    <row r="44" spans="1:12" ht="15" customHeight="1" x14ac:dyDescent="0.2">
      <c r="A44" s="57"/>
      <c r="B44" s="57"/>
      <c r="C44" s="57"/>
      <c r="D44" s="57"/>
      <c r="E44" s="57"/>
      <c r="F44" s="57"/>
      <c r="G44" s="57"/>
      <c r="H44" s="57"/>
      <c r="I44" s="57"/>
      <c r="J44" s="57"/>
      <c r="K44" s="57"/>
      <c r="L44" s="57"/>
    </row>
    <row r="45" spans="1:12" ht="25.05" customHeight="1" x14ac:dyDescent="0.2">
      <c r="A45" s="46" t="s">
        <v>130</v>
      </c>
      <c r="B45" s="5"/>
      <c r="C45" s="5"/>
      <c r="D45" s="5"/>
      <c r="E45" s="5"/>
      <c r="F45" s="5"/>
      <c r="G45" s="5"/>
      <c r="H45" s="5"/>
      <c r="I45" s="5"/>
      <c r="J45" s="5"/>
      <c r="K45" s="5"/>
      <c r="L45" s="5"/>
    </row>
    <row r="46" spans="1:12" ht="25.05" customHeight="1" x14ac:dyDescent="0.2">
      <c r="B46" s="27" t="s">
        <v>122</v>
      </c>
      <c r="C46" s="5"/>
      <c r="D46" s="5"/>
      <c r="E46" s="5"/>
      <c r="F46" s="5"/>
      <c r="G46" s="5"/>
      <c r="H46" s="5"/>
      <c r="I46" s="5"/>
      <c r="J46" s="5"/>
      <c r="K46" s="5"/>
      <c r="L46" s="5"/>
    </row>
    <row r="47" spans="1:12" ht="25.05" customHeight="1" x14ac:dyDescent="0.2">
      <c r="A47" s="21"/>
      <c r="B47" s="2" t="s">
        <v>83</v>
      </c>
      <c r="C47" s="67"/>
      <c r="D47" s="67"/>
      <c r="E47" s="67" t="s">
        <v>84</v>
      </c>
      <c r="F47" s="67"/>
      <c r="G47" s="67"/>
      <c r="H47" s="67"/>
      <c r="I47" s="67"/>
      <c r="J47" s="67"/>
      <c r="K47" s="67"/>
      <c r="L47" s="67"/>
    </row>
    <row r="48" spans="1:12" ht="25.05" customHeight="1" x14ac:dyDescent="0.2">
      <c r="A48" s="22"/>
      <c r="B48" s="24" t="s">
        <v>123</v>
      </c>
      <c r="C48" s="24"/>
      <c r="D48" s="24"/>
      <c r="E48" s="24"/>
      <c r="F48" s="23"/>
      <c r="G48" s="23"/>
      <c r="H48" s="23"/>
      <c r="I48" s="23"/>
      <c r="J48" s="23"/>
      <c r="K48" s="23"/>
      <c r="L48" s="23"/>
    </row>
    <row r="49" spans="1:13" ht="25.05" customHeight="1" x14ac:dyDescent="0.2">
      <c r="A49" s="22"/>
      <c r="B49" s="88" t="s">
        <v>85</v>
      </c>
      <c r="C49" s="88"/>
      <c r="D49" s="88"/>
      <c r="E49" s="88" t="s">
        <v>60</v>
      </c>
      <c r="F49" s="88"/>
      <c r="G49" s="88"/>
      <c r="H49" s="88" t="s">
        <v>61</v>
      </c>
      <c r="I49" s="88"/>
      <c r="J49" s="88"/>
      <c r="K49" s="88"/>
      <c r="L49" s="88"/>
      <c r="M49" s="8" t="s">
        <v>66</v>
      </c>
    </row>
    <row r="50" spans="1:13" ht="25.05" customHeight="1" x14ac:dyDescent="0.2">
      <c r="A50" s="22"/>
      <c r="B50" s="98" t="s">
        <v>86</v>
      </c>
      <c r="C50" s="98"/>
      <c r="D50" s="98"/>
      <c r="E50" s="97"/>
      <c r="F50" s="97"/>
      <c r="G50" s="25" t="s">
        <v>62</v>
      </c>
      <c r="H50" s="99" t="str" cm="1">
        <f t="array" ref="H50">_xlfn.IFS(AND(C47&lt;&gt;"",H47="",H15&gt;=560000),IF(E50*70000&gt;=560000,560000,(ROUNDDOWN(E50*70000,-3))),AND(C47&lt;&gt;"",H47="",H15&lt;560000),IF(E50*70000&gt;=560000,H15,(ROUNDDOWN(E50*70000,-3))),AND(C47="",H47&lt;&gt;"",H15&gt;=5000000),IF(E50*50000&gt;=5000000,5000000,(ROUNDDOWN(E50*50000,-3))),AND(C47="",H47&lt;&gt;"",H15&lt;5000000),IF(E50*50000&gt;=5000000,H15,(ROUNDDOWN(E50*50000,-3))),TRUE,"E")</f>
        <v>E</v>
      </c>
      <c r="I50" s="99"/>
      <c r="J50" s="99"/>
      <c r="K50" s="99"/>
      <c r="L50" s="26" t="s">
        <v>65</v>
      </c>
    </row>
    <row r="51" spans="1:13" ht="25.05" customHeight="1" x14ac:dyDescent="0.2">
      <c r="A51" s="22"/>
      <c r="B51" s="98" t="s">
        <v>63</v>
      </c>
      <c r="C51" s="98"/>
      <c r="D51" s="98"/>
      <c r="E51" s="97"/>
      <c r="F51" s="97"/>
      <c r="G51" s="25" t="s">
        <v>64</v>
      </c>
      <c r="H51" s="99" t="str" cm="1">
        <f t="array" ref="H51">_xlfn.IFS(AND(C47&lt;&gt;"",H47="",H23&lt;=155000),IF(H26&lt;=1240000,ROUNDDOWN(H26/3,-3),413000),AND(C47="",H47&lt;&gt;"",H23&lt;=190000),IF(H26&lt;=3800000,ROUNDDOWN(H26/3,-3),1266000),TRUE,"E")</f>
        <v>E</v>
      </c>
      <c r="I51" s="99"/>
      <c r="J51" s="99"/>
      <c r="K51" s="99"/>
      <c r="L51" s="26" t="s">
        <v>65</v>
      </c>
    </row>
    <row r="52" spans="1:13" ht="15" customHeight="1" x14ac:dyDescent="0.2">
      <c r="A52" s="8"/>
      <c r="B52" s="8"/>
      <c r="C52" s="5"/>
      <c r="D52" s="5"/>
      <c r="E52" s="5"/>
      <c r="F52" s="5"/>
      <c r="G52" s="5"/>
      <c r="H52" s="5"/>
      <c r="I52" s="5"/>
      <c r="J52" s="5"/>
      <c r="K52" s="5"/>
      <c r="L52" s="5"/>
    </row>
    <row r="53" spans="1:13" ht="25.2" customHeight="1" x14ac:dyDescent="0.2">
      <c r="A53" s="29" t="s">
        <v>133</v>
      </c>
    </row>
    <row r="54" spans="1:13" ht="36" customHeight="1" x14ac:dyDescent="0.2">
      <c r="B54" s="58" t="s">
        <v>132</v>
      </c>
      <c r="C54" s="59"/>
      <c r="D54" s="59"/>
      <c r="E54" s="59"/>
      <c r="F54" s="59"/>
      <c r="G54" s="59"/>
      <c r="H54" s="59"/>
      <c r="I54" s="59"/>
      <c r="J54" s="59"/>
      <c r="K54" s="59"/>
      <c r="L54" s="59"/>
    </row>
    <row r="55" spans="1:13" ht="25.05" customHeight="1" x14ac:dyDescent="0.2">
      <c r="A55" s="5"/>
      <c r="C55" s="31" t="s">
        <v>94</v>
      </c>
      <c r="D55" s="11" t="s">
        <v>48</v>
      </c>
      <c r="E55" s="85"/>
      <c r="F55" s="86"/>
      <c r="G55" s="86"/>
      <c r="H55" s="86"/>
      <c r="I55" s="87"/>
      <c r="J55" s="84" t="s">
        <v>47</v>
      </c>
      <c r="K55" s="84"/>
      <c r="L55" s="84"/>
    </row>
    <row r="56" spans="1:13" ht="25.05" customHeight="1" thickBot="1" x14ac:dyDescent="0.25">
      <c r="A56" s="5"/>
      <c r="C56" s="31" t="s">
        <v>125</v>
      </c>
      <c r="D56" s="11" t="s">
        <v>49</v>
      </c>
      <c r="E56" s="108"/>
      <c r="F56" s="109"/>
      <c r="G56" s="109"/>
      <c r="H56" s="86"/>
      <c r="I56" s="87"/>
      <c r="J56" s="84" t="s">
        <v>47</v>
      </c>
      <c r="K56" s="84"/>
      <c r="L56" s="84"/>
    </row>
    <row r="57" spans="1:13" ht="25.05" customHeight="1" thickBot="1" x14ac:dyDescent="0.25">
      <c r="A57" s="5"/>
      <c r="B57" s="92" t="s">
        <v>124</v>
      </c>
      <c r="C57" s="92"/>
      <c r="D57" s="5" t="s">
        <v>12</v>
      </c>
      <c r="E57" s="93" t="str">
        <f>IFERROR((E56/E55)*100,"")</f>
        <v/>
      </c>
      <c r="F57" s="94"/>
      <c r="G57" s="95"/>
      <c r="H57" t="s">
        <v>126</v>
      </c>
      <c r="I57" s="47"/>
      <c r="J57" s="47"/>
      <c r="K57" s="47"/>
      <c r="L57" s="47"/>
    </row>
    <row r="58" spans="1:13" ht="25.05" customHeight="1" x14ac:dyDescent="0.2">
      <c r="A58" s="5"/>
      <c r="B58" s="8" t="s">
        <v>131</v>
      </c>
      <c r="C58" s="17"/>
      <c r="D58" s="5"/>
      <c r="E58" s="49"/>
      <c r="F58" s="49"/>
      <c r="G58" s="49"/>
      <c r="I58" s="47"/>
      <c r="J58" s="47"/>
      <c r="K58" s="47"/>
      <c r="L58" s="47"/>
    </row>
    <row r="59" spans="1:13" ht="25.05" customHeight="1" x14ac:dyDescent="0.2">
      <c r="A59" s="5"/>
      <c r="B59" s="59" t="s">
        <v>135</v>
      </c>
      <c r="C59" s="59"/>
      <c r="D59" s="59"/>
      <c r="E59" s="59"/>
      <c r="F59" s="59"/>
      <c r="G59" s="59"/>
      <c r="H59" s="59"/>
      <c r="I59" s="59"/>
      <c r="J59" s="59"/>
      <c r="K59" s="59"/>
      <c r="L59" s="59"/>
    </row>
    <row r="60" spans="1:13" ht="25.05" customHeight="1" x14ac:dyDescent="0.2">
      <c r="A60" s="5"/>
      <c r="B60" s="59"/>
      <c r="C60" s="59"/>
      <c r="D60" s="59"/>
      <c r="E60" s="59"/>
      <c r="F60" s="59"/>
      <c r="G60" s="59"/>
      <c r="H60" s="59"/>
      <c r="I60" s="59"/>
      <c r="J60" s="59"/>
      <c r="K60" s="59"/>
      <c r="L60" s="59"/>
    </row>
    <row r="61" spans="1:13" ht="25.05" customHeight="1" x14ac:dyDescent="0.2">
      <c r="A61" s="5"/>
      <c r="B61" s="14"/>
      <c r="C61" s="67" t="s">
        <v>127</v>
      </c>
      <c r="D61" s="67"/>
      <c r="F61" s="110" t="s">
        <v>129</v>
      </c>
      <c r="G61" s="111"/>
      <c r="H61" s="112"/>
      <c r="I61" s="12"/>
      <c r="J61" s="12"/>
      <c r="K61" s="12"/>
      <c r="L61" s="12"/>
    </row>
    <row r="62" spans="1:13" ht="18.600000000000001" customHeight="1" x14ac:dyDescent="0.2">
      <c r="A62" s="5"/>
      <c r="B62" s="31" t="s">
        <v>95</v>
      </c>
      <c r="C62" s="51"/>
      <c r="D62" t="s">
        <v>128</v>
      </c>
      <c r="F62" s="96"/>
      <c r="G62" s="96"/>
      <c r="H62" s="8" t="s">
        <v>128</v>
      </c>
      <c r="L62" s="16"/>
    </row>
    <row r="63" spans="1:13" ht="18.600000000000001" customHeight="1" x14ac:dyDescent="0.2">
      <c r="B63" s="31" t="s">
        <v>96</v>
      </c>
      <c r="C63" s="51"/>
      <c r="D63" t="s">
        <v>128</v>
      </c>
      <c r="F63" s="96"/>
      <c r="G63" s="96"/>
      <c r="H63" s="8" t="s">
        <v>128</v>
      </c>
      <c r="K63" s="16"/>
      <c r="L63" s="16"/>
    </row>
    <row r="64" spans="1:13" ht="18.600000000000001" customHeight="1" x14ac:dyDescent="0.2">
      <c r="B64" s="31" t="s">
        <v>97</v>
      </c>
      <c r="C64" s="51"/>
      <c r="D64" t="s">
        <v>128</v>
      </c>
      <c r="F64" s="96"/>
      <c r="G64" s="96"/>
      <c r="H64" s="8" t="s">
        <v>128</v>
      </c>
      <c r="I64" s="48"/>
      <c r="J64" s="8"/>
      <c r="K64" s="16"/>
      <c r="L64" s="16"/>
    </row>
    <row r="65" spans="2:12" ht="18.600000000000001" customHeight="1" x14ac:dyDescent="0.2">
      <c r="B65" s="31" t="s">
        <v>98</v>
      </c>
      <c r="C65" s="51"/>
      <c r="D65" t="s">
        <v>128</v>
      </c>
      <c r="F65" s="96"/>
      <c r="G65" s="96"/>
      <c r="H65" s="8" t="s">
        <v>128</v>
      </c>
      <c r="I65" s="48"/>
      <c r="J65" s="8"/>
      <c r="K65" s="16"/>
      <c r="L65" s="16"/>
    </row>
    <row r="66" spans="2:12" ht="18.600000000000001" customHeight="1" x14ac:dyDescent="0.2">
      <c r="B66" s="31" t="s">
        <v>99</v>
      </c>
      <c r="C66" s="51"/>
      <c r="D66" t="s">
        <v>128</v>
      </c>
      <c r="F66" s="96"/>
      <c r="G66" s="96"/>
      <c r="H66" s="8" t="s">
        <v>128</v>
      </c>
      <c r="I66" s="48"/>
      <c r="J66" s="8"/>
      <c r="K66" s="16"/>
      <c r="L66" s="16"/>
    </row>
    <row r="67" spans="2:12" ht="18.600000000000001" customHeight="1" x14ac:dyDescent="0.2">
      <c r="B67" s="31" t="s">
        <v>100</v>
      </c>
      <c r="C67" s="51"/>
      <c r="D67" t="s">
        <v>128</v>
      </c>
      <c r="F67" s="96"/>
      <c r="G67" s="96"/>
      <c r="H67" s="8" t="s">
        <v>128</v>
      </c>
      <c r="I67" s="48"/>
      <c r="J67" s="8"/>
      <c r="K67" s="16"/>
      <c r="L67" s="16"/>
    </row>
    <row r="68" spans="2:12" ht="18.600000000000001" customHeight="1" x14ac:dyDescent="0.2">
      <c r="B68" s="31" t="s">
        <v>101</v>
      </c>
      <c r="C68" s="51"/>
      <c r="D68" t="s">
        <v>128</v>
      </c>
      <c r="F68" s="96"/>
      <c r="G68" s="96"/>
      <c r="H68" s="8" t="s">
        <v>128</v>
      </c>
      <c r="I68" s="48"/>
      <c r="J68" s="8"/>
      <c r="K68" s="16"/>
      <c r="L68" s="16"/>
    </row>
    <row r="69" spans="2:12" ht="18.600000000000001" customHeight="1" x14ac:dyDescent="0.2">
      <c r="B69" s="31" t="s">
        <v>102</v>
      </c>
      <c r="C69" s="51"/>
      <c r="D69" t="s">
        <v>128</v>
      </c>
      <c r="F69" s="96"/>
      <c r="G69" s="96"/>
      <c r="H69" s="8" t="s">
        <v>128</v>
      </c>
      <c r="I69" s="48"/>
      <c r="J69" s="8"/>
      <c r="K69" s="16"/>
      <c r="L69" s="16"/>
    </row>
    <row r="70" spans="2:12" ht="18.600000000000001" customHeight="1" x14ac:dyDescent="0.2">
      <c r="B70" s="31" t="s">
        <v>103</v>
      </c>
      <c r="C70" s="51"/>
      <c r="D70" t="s">
        <v>128</v>
      </c>
      <c r="F70" s="96"/>
      <c r="G70" s="96"/>
      <c r="H70" s="8" t="s">
        <v>128</v>
      </c>
      <c r="I70" s="48"/>
      <c r="J70" s="8"/>
    </row>
    <row r="71" spans="2:12" ht="18.600000000000001" customHeight="1" x14ac:dyDescent="0.2">
      <c r="B71" s="31" t="s">
        <v>104</v>
      </c>
      <c r="C71" s="51"/>
      <c r="D71" t="s">
        <v>128</v>
      </c>
      <c r="F71" s="96"/>
      <c r="G71" s="96"/>
      <c r="H71" s="8" t="s">
        <v>128</v>
      </c>
      <c r="I71" s="48"/>
      <c r="J71" s="8"/>
    </row>
    <row r="72" spans="2:12" ht="18.600000000000001" customHeight="1" x14ac:dyDescent="0.2">
      <c r="B72" s="31" t="s">
        <v>105</v>
      </c>
      <c r="C72" s="51"/>
      <c r="D72" t="s">
        <v>128</v>
      </c>
      <c r="F72" s="96"/>
      <c r="G72" s="96"/>
      <c r="H72" s="8" t="s">
        <v>128</v>
      </c>
      <c r="I72" s="48"/>
      <c r="J72" s="8"/>
    </row>
    <row r="73" spans="2:12" ht="18.600000000000001" customHeight="1" x14ac:dyDescent="0.2">
      <c r="B73" s="31" t="s">
        <v>106</v>
      </c>
      <c r="C73" s="51"/>
      <c r="D73" t="s">
        <v>128</v>
      </c>
      <c r="F73" s="96"/>
      <c r="G73" s="96"/>
      <c r="H73" s="8" t="s">
        <v>128</v>
      </c>
      <c r="I73" s="48"/>
      <c r="J73" s="8"/>
    </row>
    <row r="74" spans="2:12" ht="18.600000000000001" customHeight="1" x14ac:dyDescent="0.2">
      <c r="B74" s="31" t="s">
        <v>15</v>
      </c>
      <c r="C74" s="40">
        <f>SUM(C62:C73)</f>
        <v>0</v>
      </c>
      <c r="D74" t="s">
        <v>128</v>
      </c>
      <c r="F74" s="113">
        <f>SUM(F62:G73)</f>
        <v>0</v>
      </c>
      <c r="G74" s="114"/>
      <c r="H74" s="8" t="s">
        <v>128</v>
      </c>
      <c r="I74" s="48"/>
      <c r="J74" s="8"/>
    </row>
    <row r="75" spans="2:12" ht="18.600000000000001" customHeight="1" x14ac:dyDescent="0.2">
      <c r="C75" t="s">
        <v>136</v>
      </c>
      <c r="G75" s="8" t="s">
        <v>137</v>
      </c>
      <c r="H75" s="8"/>
      <c r="I75" s="48"/>
      <c r="J75" s="8"/>
    </row>
    <row r="76" spans="2:12" ht="18.600000000000001" customHeight="1" x14ac:dyDescent="0.2">
      <c r="F76" s="31"/>
      <c r="H76" s="31"/>
      <c r="J76" s="31"/>
    </row>
  </sheetData>
  <sheetProtection insertRows="0"/>
  <mergeCells count="136">
    <mergeCell ref="E56:I56"/>
    <mergeCell ref="F61:H61"/>
    <mergeCell ref="F74:G74"/>
    <mergeCell ref="C61:D61"/>
    <mergeCell ref="F62:G62"/>
    <mergeCell ref="F63:G63"/>
    <mergeCell ref="F64:G64"/>
    <mergeCell ref="F65:G65"/>
    <mergeCell ref="F66:G66"/>
    <mergeCell ref="F67:G67"/>
    <mergeCell ref="F68:G68"/>
    <mergeCell ref="F69:G69"/>
    <mergeCell ref="F70:G70"/>
    <mergeCell ref="F71:G71"/>
    <mergeCell ref="F72:G72"/>
    <mergeCell ref="F73:G73"/>
    <mergeCell ref="H9:L9"/>
    <mergeCell ref="H10:L10"/>
    <mergeCell ref="H11:L11"/>
    <mergeCell ref="H12:L12"/>
    <mergeCell ref="H13:L13"/>
    <mergeCell ref="E50:F50"/>
    <mergeCell ref="E51:F51"/>
    <mergeCell ref="B50:D50"/>
    <mergeCell ref="B51:D51"/>
    <mergeCell ref="H50:K50"/>
    <mergeCell ref="H51:K51"/>
    <mergeCell ref="E47:G47"/>
    <mergeCell ref="C47:D47"/>
    <mergeCell ref="H47:L47"/>
    <mergeCell ref="D13:G13"/>
    <mergeCell ref="D24:G24"/>
    <mergeCell ref="D23:G23"/>
    <mergeCell ref="D14:E15"/>
    <mergeCell ref="D25:E26"/>
    <mergeCell ref="D27:E27"/>
    <mergeCell ref="G27:H27"/>
    <mergeCell ref="B27:C27"/>
    <mergeCell ref="H49:L49"/>
    <mergeCell ref="E49:G49"/>
    <mergeCell ref="J56:L56"/>
    <mergeCell ref="B57:C57"/>
    <mergeCell ref="E57:G57"/>
    <mergeCell ref="G37:H37"/>
    <mergeCell ref="G42:I42"/>
    <mergeCell ref="B59:L60"/>
    <mergeCell ref="H5:L5"/>
    <mergeCell ref="H18:L18"/>
    <mergeCell ref="F5:G5"/>
    <mergeCell ref="F6:G6"/>
    <mergeCell ref="F7:G7"/>
    <mergeCell ref="F8:G8"/>
    <mergeCell ref="F9:G9"/>
    <mergeCell ref="F10:G10"/>
    <mergeCell ref="F11:G11"/>
    <mergeCell ref="F12:G12"/>
    <mergeCell ref="F15:G15"/>
    <mergeCell ref="F18:G18"/>
    <mergeCell ref="H6:L6"/>
    <mergeCell ref="H7:L7"/>
    <mergeCell ref="H8:L8"/>
    <mergeCell ref="H15:L15"/>
    <mergeCell ref="G16:H16"/>
    <mergeCell ref="J34:L34"/>
    <mergeCell ref="H14:L14"/>
    <mergeCell ref="B25:C25"/>
    <mergeCell ref="F25:G25"/>
    <mergeCell ref="K35:L35"/>
    <mergeCell ref="K36:L36"/>
    <mergeCell ref="K37:L37"/>
    <mergeCell ref="E55:I55"/>
    <mergeCell ref="J55:L55"/>
    <mergeCell ref="J16:K16"/>
    <mergeCell ref="B49:D49"/>
    <mergeCell ref="B42:C42"/>
    <mergeCell ref="D42:E42"/>
    <mergeCell ref="K42:L42"/>
    <mergeCell ref="B39:C39"/>
    <mergeCell ref="D39:L39"/>
    <mergeCell ref="D29:L29"/>
    <mergeCell ref="B30:C31"/>
    <mergeCell ref="B35:C35"/>
    <mergeCell ref="B36:C36"/>
    <mergeCell ref="B37:C37"/>
    <mergeCell ref="D37:E37"/>
    <mergeCell ref="D35:G35"/>
    <mergeCell ref="B20:C20"/>
    <mergeCell ref="D36:G36"/>
    <mergeCell ref="B21:C21"/>
    <mergeCell ref="F21:G21"/>
    <mergeCell ref="H21:L21"/>
    <mergeCell ref="J32:L32"/>
    <mergeCell ref="H34:I34"/>
    <mergeCell ref="D34:G34"/>
    <mergeCell ref="B29:C29"/>
    <mergeCell ref="B11:C11"/>
    <mergeCell ref="B12:C12"/>
    <mergeCell ref="F26:G26"/>
    <mergeCell ref="B22:C22"/>
    <mergeCell ref="F19:G19"/>
    <mergeCell ref="F20:G20"/>
    <mergeCell ref="H19:L19"/>
    <mergeCell ref="H20:L20"/>
    <mergeCell ref="B26:C26"/>
    <mergeCell ref="B24:C24"/>
    <mergeCell ref="F22:G22"/>
    <mergeCell ref="B16:C16"/>
    <mergeCell ref="H22:L22"/>
    <mergeCell ref="H23:L23"/>
    <mergeCell ref="H24:L24"/>
    <mergeCell ref="H26:L26"/>
    <mergeCell ref="F14:G14"/>
    <mergeCell ref="A1:L2"/>
    <mergeCell ref="B54:L54"/>
    <mergeCell ref="B5:C5"/>
    <mergeCell ref="B6:C6"/>
    <mergeCell ref="B7:C7"/>
    <mergeCell ref="B8:C8"/>
    <mergeCell ref="B9:C9"/>
    <mergeCell ref="A30:A31"/>
    <mergeCell ref="A40:A41"/>
    <mergeCell ref="B40:C41"/>
    <mergeCell ref="K40:L40"/>
    <mergeCell ref="K41:L41"/>
    <mergeCell ref="D32:E32"/>
    <mergeCell ref="B32:C32"/>
    <mergeCell ref="B34:C34"/>
    <mergeCell ref="K30:L30"/>
    <mergeCell ref="K31:L31"/>
    <mergeCell ref="D16:E16"/>
    <mergeCell ref="J27:K27"/>
    <mergeCell ref="A43:L44"/>
    <mergeCell ref="H25:L25"/>
    <mergeCell ref="B10:C10"/>
    <mergeCell ref="B18:C18"/>
    <mergeCell ref="B19:C19"/>
  </mergeCells>
  <phoneticPr fontId="1"/>
  <conditionalFormatting sqref="C74 F74:G74">
    <cfRule type="cellIs" dxfId="2" priority="3" operator="equal">
      <formula>0</formula>
    </cfRule>
    <cfRule type="cellIs" dxfId="1" priority="2" operator="equal">
      <formula>0</formula>
    </cfRule>
  </conditionalFormatting>
  <conditionalFormatting sqref="H50:K51">
    <cfRule type="cellIs" dxfId="0" priority="1" operator="equal">
      <formula>"E"</formula>
    </cfRule>
  </conditionalFormatting>
  <pageMargins left="0.70866141732283472" right="0.51181102362204722" top="0.74803149606299213" bottom="0.74803149606299213" header="0.31496062992125984" footer="0.31496062992125984"/>
  <rowBreaks count="1" manualBreakCount="1">
    <brk id="42" max="11"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A3D35E-6405-48EA-B947-9ACB834CDD9E}">
  <dimension ref="A1:L76"/>
  <sheetViews>
    <sheetView view="pageBreakPreview" zoomScaleNormal="100" zoomScaleSheetLayoutView="100" workbookViewId="0">
      <selection sqref="A1:L2"/>
    </sheetView>
  </sheetViews>
  <sheetFormatPr defaultRowHeight="13.2" x14ac:dyDescent="0.2"/>
  <cols>
    <col min="1" max="1" width="3" customWidth="1"/>
    <col min="2" max="2" width="29.6640625" customWidth="1"/>
    <col min="3" max="3" width="12.33203125" customWidth="1"/>
    <col min="4" max="4" width="7.33203125" customWidth="1"/>
    <col min="5" max="5" width="9.6640625" customWidth="1"/>
    <col min="6" max="6" width="5.88671875" customWidth="1"/>
    <col min="7" max="7" width="7.88671875" customWidth="1"/>
    <col min="8" max="8" width="4" customWidth="1"/>
    <col min="9" max="9" width="5.77734375" customWidth="1"/>
    <col min="10" max="10" width="4" customWidth="1"/>
    <col min="11" max="11" width="3.88671875" customWidth="1"/>
    <col min="12" max="12" width="4.88671875" customWidth="1"/>
    <col min="13" max="13" width="1.88671875" customWidth="1"/>
  </cols>
  <sheetData>
    <row r="1" spans="1:12" ht="15" customHeight="1" x14ac:dyDescent="0.2">
      <c r="A1" s="57" t="s">
        <v>138</v>
      </c>
      <c r="B1" s="133"/>
      <c r="C1" s="133"/>
      <c r="D1" s="133"/>
      <c r="E1" s="133"/>
      <c r="F1" s="133"/>
      <c r="G1" s="133"/>
      <c r="H1" s="133"/>
      <c r="I1" s="133"/>
      <c r="J1" s="133"/>
      <c r="K1" s="133"/>
      <c r="L1" s="133"/>
    </row>
    <row r="2" spans="1:12" ht="15" customHeight="1" x14ac:dyDescent="0.2">
      <c r="A2" s="133"/>
      <c r="B2" s="133"/>
      <c r="C2" s="133"/>
      <c r="D2" s="133"/>
      <c r="E2" s="133"/>
      <c r="F2" s="133"/>
      <c r="G2" s="133"/>
      <c r="H2" s="133"/>
      <c r="I2" s="133"/>
      <c r="J2" s="133"/>
      <c r="K2" s="133"/>
      <c r="L2" s="133"/>
    </row>
    <row r="3" spans="1:12" ht="15" customHeight="1" x14ac:dyDescent="0.2">
      <c r="A3" s="52"/>
      <c r="B3" s="52"/>
      <c r="C3" s="52"/>
      <c r="D3" s="52"/>
      <c r="E3" s="52"/>
      <c r="F3" s="41" t="s">
        <v>87</v>
      </c>
      <c r="G3" s="40"/>
      <c r="H3" s="42" t="s">
        <v>113</v>
      </c>
      <c r="I3" s="22"/>
      <c r="J3" s="22"/>
      <c r="K3" s="52"/>
      <c r="L3" s="52"/>
    </row>
    <row r="4" spans="1:12" ht="25.05" customHeight="1" x14ac:dyDescent="0.2">
      <c r="A4" s="28" t="s">
        <v>139</v>
      </c>
    </row>
    <row r="5" spans="1:12" ht="25.05" customHeight="1" x14ac:dyDescent="0.2">
      <c r="B5" s="67" t="s">
        <v>8</v>
      </c>
      <c r="C5" s="67"/>
      <c r="D5" s="6" t="s">
        <v>21</v>
      </c>
      <c r="E5" s="9" t="s">
        <v>39</v>
      </c>
      <c r="F5" s="60" t="s">
        <v>29</v>
      </c>
      <c r="G5" s="61"/>
      <c r="H5" s="60" t="s">
        <v>17</v>
      </c>
      <c r="I5" s="96"/>
      <c r="J5" s="96"/>
      <c r="K5" s="96"/>
      <c r="L5" s="61"/>
    </row>
    <row r="6" spans="1:12" ht="19.95" customHeight="1" x14ac:dyDescent="0.2">
      <c r="A6" s="5"/>
      <c r="B6" s="73" t="s">
        <v>38</v>
      </c>
      <c r="C6" s="73"/>
      <c r="D6" s="3"/>
      <c r="E6" s="10"/>
      <c r="F6" s="60"/>
      <c r="G6" s="61"/>
      <c r="H6" s="75"/>
      <c r="I6" s="76"/>
      <c r="J6" s="76"/>
      <c r="K6" s="76"/>
      <c r="L6" s="77"/>
    </row>
    <row r="7" spans="1:12" ht="19.95" customHeight="1" x14ac:dyDescent="0.2">
      <c r="A7" s="5"/>
      <c r="B7" s="67"/>
      <c r="C7" s="67"/>
      <c r="D7" s="3"/>
      <c r="E7" s="10"/>
      <c r="F7" s="60"/>
      <c r="G7" s="61"/>
      <c r="H7" s="75"/>
      <c r="I7" s="76"/>
      <c r="J7" s="76"/>
      <c r="K7" s="76"/>
      <c r="L7" s="77"/>
    </row>
    <row r="8" spans="1:12" ht="19.95" customHeight="1" x14ac:dyDescent="0.2">
      <c r="A8" s="5"/>
      <c r="B8" s="82"/>
      <c r="C8" s="82"/>
      <c r="D8" s="100" t="s">
        <v>118</v>
      </c>
      <c r="E8" s="100"/>
      <c r="F8" s="100"/>
      <c r="G8" s="100"/>
      <c r="H8" s="75"/>
      <c r="I8" s="76"/>
      <c r="J8" s="76"/>
      <c r="K8" s="76"/>
      <c r="L8" s="77"/>
    </row>
    <row r="9" spans="1:12" ht="19.95" customHeight="1" x14ac:dyDescent="0.2">
      <c r="A9" s="5"/>
      <c r="B9" s="84"/>
      <c r="C9" s="84"/>
      <c r="D9" s="104" t="s">
        <v>15</v>
      </c>
      <c r="E9" s="105"/>
      <c r="F9" s="80" t="s">
        <v>116</v>
      </c>
      <c r="G9" s="81"/>
      <c r="H9" s="68">
        <f>SUM(H6:L8)</f>
        <v>0</v>
      </c>
      <c r="I9" s="69"/>
      <c r="J9" s="69"/>
      <c r="K9" s="69"/>
      <c r="L9" s="70"/>
    </row>
    <row r="10" spans="1:12" ht="19.95" customHeight="1" x14ac:dyDescent="0.2">
      <c r="B10" s="64"/>
      <c r="C10" s="64"/>
      <c r="D10" s="106"/>
      <c r="E10" s="107"/>
      <c r="F10" s="80" t="s">
        <v>117</v>
      </c>
      <c r="G10" s="81" t="s">
        <v>117</v>
      </c>
      <c r="H10" s="68">
        <f>SUM(H6:L8)</f>
        <v>0</v>
      </c>
      <c r="I10" s="69"/>
      <c r="J10" s="69"/>
      <c r="K10" s="69"/>
      <c r="L10" s="70"/>
    </row>
    <row r="11" spans="1:12" ht="19.95" customHeight="1" x14ac:dyDescent="0.2">
      <c r="D11" s="45"/>
      <c r="E11" s="56" t="s">
        <v>82</v>
      </c>
      <c r="F11" s="67" t="s">
        <v>77</v>
      </c>
      <c r="G11" s="67"/>
      <c r="H11" s="67"/>
      <c r="I11" s="1"/>
      <c r="J11" s="67" t="s">
        <v>79</v>
      </c>
      <c r="K11" s="67"/>
      <c r="L11" s="1"/>
    </row>
    <row r="12" spans="1:12" ht="25.05" customHeight="1" x14ac:dyDescent="0.2">
      <c r="A12" s="29" t="s">
        <v>140</v>
      </c>
    </row>
    <row r="13" spans="1:12" ht="25.05" customHeight="1" x14ac:dyDescent="0.2">
      <c r="B13" s="67" t="s">
        <v>8</v>
      </c>
      <c r="C13" s="67"/>
      <c r="D13" s="6" t="s">
        <v>21</v>
      </c>
      <c r="E13" s="60" t="s">
        <v>29</v>
      </c>
      <c r="F13" s="96"/>
      <c r="G13" s="61"/>
      <c r="H13" s="60" t="s">
        <v>17</v>
      </c>
      <c r="I13" s="96"/>
      <c r="J13" s="96"/>
      <c r="K13" s="96"/>
      <c r="L13" s="61"/>
    </row>
    <row r="14" spans="1:12" ht="19.95" customHeight="1" x14ac:dyDescent="0.2">
      <c r="A14" s="5"/>
      <c r="B14" s="73" t="s">
        <v>40</v>
      </c>
      <c r="C14" s="73"/>
      <c r="D14" s="3"/>
      <c r="E14" s="110">
        <v>0</v>
      </c>
      <c r="F14" s="111"/>
      <c r="G14" s="112"/>
      <c r="H14" s="75"/>
      <c r="I14" s="76"/>
      <c r="J14" s="76"/>
      <c r="K14" s="76"/>
      <c r="L14" s="77"/>
    </row>
    <row r="15" spans="1:12" ht="19.95" customHeight="1" x14ac:dyDescent="0.2">
      <c r="A15" s="5"/>
      <c r="B15" s="134" t="s">
        <v>41</v>
      </c>
      <c r="C15" s="135"/>
      <c r="D15" s="3"/>
      <c r="E15" s="110"/>
      <c r="F15" s="111"/>
      <c r="G15" s="112"/>
      <c r="H15" s="75"/>
      <c r="I15" s="76"/>
      <c r="J15" s="76"/>
      <c r="K15" s="76"/>
      <c r="L15" s="77"/>
    </row>
    <row r="16" spans="1:12" ht="19.95" customHeight="1" x14ac:dyDescent="0.2">
      <c r="A16" s="5"/>
      <c r="B16" s="65" t="s">
        <v>76</v>
      </c>
      <c r="C16" s="65"/>
      <c r="D16" s="3"/>
      <c r="E16" s="110"/>
      <c r="F16" s="111"/>
      <c r="G16" s="112"/>
      <c r="H16" s="75"/>
      <c r="I16" s="76"/>
      <c r="J16" s="76"/>
      <c r="K16" s="76"/>
      <c r="L16" s="77"/>
    </row>
    <row r="17" spans="1:12" ht="19.95" customHeight="1" x14ac:dyDescent="0.2">
      <c r="A17" s="5"/>
      <c r="B17" s="65"/>
      <c r="C17" s="65"/>
      <c r="D17" s="3"/>
      <c r="E17" s="110"/>
      <c r="F17" s="111"/>
      <c r="G17" s="112"/>
      <c r="H17" s="75"/>
      <c r="I17" s="76"/>
      <c r="J17" s="76"/>
      <c r="K17" s="76"/>
      <c r="L17" s="77"/>
    </row>
    <row r="18" spans="1:12" ht="19.95" customHeight="1" x14ac:dyDescent="0.2">
      <c r="A18" s="5"/>
      <c r="B18" s="136"/>
      <c r="C18" s="137"/>
      <c r="D18" s="3"/>
      <c r="E18" s="110"/>
      <c r="F18" s="111"/>
      <c r="G18" s="112"/>
      <c r="H18" s="75"/>
      <c r="I18" s="76"/>
      <c r="J18" s="76"/>
      <c r="K18" s="76"/>
      <c r="L18" s="77"/>
    </row>
    <row r="19" spans="1:12" ht="19.95" customHeight="1" x14ac:dyDescent="0.2">
      <c r="A19" s="5"/>
      <c r="B19" s="82"/>
      <c r="C19" s="82"/>
      <c r="D19" s="100" t="s">
        <v>118</v>
      </c>
      <c r="E19" s="100"/>
      <c r="F19" s="100"/>
      <c r="G19" s="100"/>
      <c r="H19" s="75"/>
      <c r="I19" s="76"/>
      <c r="J19" s="76"/>
      <c r="K19" s="76"/>
      <c r="L19" s="77"/>
    </row>
    <row r="20" spans="1:12" ht="19.95" customHeight="1" x14ac:dyDescent="0.2">
      <c r="A20" s="5"/>
      <c r="B20" s="84"/>
      <c r="C20" s="84"/>
      <c r="D20" s="100" t="s">
        <v>15</v>
      </c>
      <c r="E20" s="100"/>
      <c r="F20" s="100" t="s">
        <v>116</v>
      </c>
      <c r="G20" s="100"/>
      <c r="H20" s="68">
        <f>SUM(H14:L19)</f>
        <v>0</v>
      </c>
      <c r="I20" s="69"/>
      <c r="J20" s="69"/>
      <c r="K20" s="69"/>
      <c r="L20" s="70"/>
    </row>
    <row r="21" spans="1:12" ht="19.95" customHeight="1" x14ac:dyDescent="0.2">
      <c r="B21" s="64"/>
      <c r="C21" s="64"/>
      <c r="D21" s="100"/>
      <c r="E21" s="100"/>
      <c r="F21" s="100" t="s">
        <v>117</v>
      </c>
      <c r="G21" s="100" t="s">
        <v>117</v>
      </c>
      <c r="H21" s="68">
        <f>SUM(H14:L18)</f>
        <v>0</v>
      </c>
      <c r="I21" s="69"/>
      <c r="J21" s="69"/>
      <c r="K21" s="69"/>
      <c r="L21" s="70"/>
    </row>
    <row r="22" spans="1:12" ht="19.95" customHeight="1" x14ac:dyDescent="0.2">
      <c r="B22" s="83" t="s">
        <v>82</v>
      </c>
      <c r="C22" s="83"/>
      <c r="D22" s="67" t="s">
        <v>77</v>
      </c>
      <c r="E22" s="67"/>
      <c r="F22" s="1"/>
      <c r="G22" s="67" t="s">
        <v>79</v>
      </c>
      <c r="H22" s="67"/>
      <c r="I22" s="1"/>
      <c r="J22" s="67" t="s">
        <v>81</v>
      </c>
      <c r="K22" s="67"/>
      <c r="L22" s="1"/>
    </row>
    <row r="23" spans="1:12" ht="25.05" customHeight="1" x14ac:dyDescent="0.2">
      <c r="A23" s="28" t="s">
        <v>141</v>
      </c>
    </row>
    <row r="24" spans="1:12" ht="19.95" customHeight="1" x14ac:dyDescent="0.2">
      <c r="B24" s="65" t="s">
        <v>88</v>
      </c>
      <c r="C24" s="65"/>
      <c r="D24" s="67"/>
      <c r="E24" s="67"/>
      <c r="F24" s="67"/>
      <c r="G24" s="129" t="s">
        <v>46</v>
      </c>
      <c r="H24" s="129"/>
      <c r="I24" s="129"/>
      <c r="J24" s="129"/>
      <c r="K24" s="129"/>
      <c r="L24" s="129"/>
    </row>
    <row r="25" spans="1:12" ht="19.95" customHeight="1" x14ac:dyDescent="0.2">
      <c r="B25" s="65" t="s">
        <v>44</v>
      </c>
      <c r="C25" s="65"/>
      <c r="D25" s="67"/>
      <c r="E25" s="67"/>
      <c r="F25" s="67"/>
      <c r="G25" s="67"/>
      <c r="H25" s="67"/>
      <c r="I25" s="67"/>
      <c r="J25" s="67"/>
      <c r="K25" s="67"/>
      <c r="L25" s="67"/>
    </row>
    <row r="26" spans="1:12" ht="19.95" customHeight="1" x14ac:dyDescent="0.2">
      <c r="A26" s="5"/>
      <c r="B26" s="65" t="s">
        <v>42</v>
      </c>
      <c r="C26" s="65"/>
      <c r="D26" s="67"/>
      <c r="E26" s="67"/>
      <c r="F26" s="67"/>
      <c r="G26" s="67"/>
      <c r="H26" s="67"/>
      <c r="I26" s="67"/>
      <c r="J26" s="67"/>
      <c r="K26" s="67"/>
      <c r="L26" s="67"/>
    </row>
    <row r="27" spans="1:12" ht="19.95" customHeight="1" x14ac:dyDescent="0.2">
      <c r="A27" s="5"/>
      <c r="B27" s="65" t="s">
        <v>43</v>
      </c>
      <c r="C27" s="65"/>
      <c r="D27" s="67"/>
      <c r="E27" s="67"/>
      <c r="F27" s="67"/>
      <c r="G27" s="67"/>
      <c r="H27" s="67"/>
      <c r="I27" s="67"/>
      <c r="J27" s="67"/>
      <c r="K27" s="67"/>
      <c r="L27" s="67"/>
    </row>
    <row r="28" spans="1:12" ht="19.95" customHeight="1" x14ac:dyDescent="0.2">
      <c r="B28" s="127" t="s">
        <v>45</v>
      </c>
      <c r="C28" s="127"/>
      <c r="D28" s="55"/>
      <c r="E28" s="1" t="s">
        <v>36</v>
      </c>
      <c r="F28" s="67" t="s">
        <v>168</v>
      </c>
      <c r="G28" s="67"/>
      <c r="H28" s="67"/>
      <c r="I28" s="128">
        <f>ROUNDDOWN(D28,2)/2*40000</f>
        <v>0</v>
      </c>
      <c r="J28" s="128"/>
      <c r="K28" s="128"/>
      <c r="L28" s="1" t="s">
        <v>65</v>
      </c>
    </row>
    <row r="29" spans="1:12" ht="19.95" customHeight="1" x14ac:dyDescent="0.2">
      <c r="B29" s="65" t="s">
        <v>107</v>
      </c>
      <c r="C29" s="125"/>
      <c r="D29" s="126"/>
      <c r="E29" s="126"/>
      <c r="F29" s="10" t="s">
        <v>65</v>
      </c>
      <c r="G29" s="12"/>
      <c r="H29" s="12"/>
      <c r="I29" s="12"/>
      <c r="J29" s="12"/>
      <c r="K29" s="12"/>
      <c r="L29" s="12"/>
    </row>
    <row r="30" spans="1:12" ht="25.05" customHeight="1" x14ac:dyDescent="0.2">
      <c r="A30" s="29" t="s">
        <v>142</v>
      </c>
    </row>
    <row r="31" spans="1:12" ht="19.95" customHeight="1" x14ac:dyDescent="0.2">
      <c r="B31" s="65" t="s">
        <v>23</v>
      </c>
      <c r="C31" s="65"/>
      <c r="D31" s="67"/>
      <c r="E31" s="67"/>
      <c r="F31" s="67"/>
      <c r="G31" s="67"/>
      <c r="H31" s="67"/>
      <c r="I31" s="67"/>
      <c r="J31" s="67"/>
      <c r="K31" s="67"/>
      <c r="L31" s="67"/>
    </row>
    <row r="32" spans="1:12" ht="19.95" customHeight="1" x14ac:dyDescent="0.2">
      <c r="B32" s="65" t="s">
        <v>14</v>
      </c>
      <c r="C32" s="65"/>
      <c r="D32" s="67"/>
      <c r="E32" s="67"/>
      <c r="F32" s="67"/>
      <c r="G32" s="67"/>
      <c r="H32" s="67"/>
      <c r="I32" s="67"/>
      <c r="J32" s="67"/>
      <c r="K32" s="67"/>
      <c r="L32" s="67"/>
    </row>
    <row r="33" spans="1:12" ht="19.95" customHeight="1" x14ac:dyDescent="0.2">
      <c r="B33" s="65" t="s">
        <v>74</v>
      </c>
      <c r="C33" s="65"/>
      <c r="D33" s="67"/>
      <c r="E33" s="67"/>
      <c r="F33" t="s">
        <v>19</v>
      </c>
    </row>
    <row r="34" spans="1:12" ht="19.95" customHeight="1" x14ac:dyDescent="0.2">
      <c r="B34" s="65" t="s">
        <v>75</v>
      </c>
      <c r="C34" s="65"/>
      <c r="D34" s="67"/>
      <c r="E34" s="67"/>
      <c r="F34" t="s">
        <v>19</v>
      </c>
    </row>
    <row r="35" spans="1:12" ht="11.4" customHeight="1" x14ac:dyDescent="0.2"/>
    <row r="36" spans="1:12" ht="15" customHeight="1" x14ac:dyDescent="0.2">
      <c r="A36" s="57" t="s">
        <v>166</v>
      </c>
      <c r="B36" s="57"/>
      <c r="C36" s="57"/>
      <c r="D36" s="57"/>
      <c r="E36" s="57"/>
      <c r="F36" s="57"/>
      <c r="G36" s="57"/>
      <c r="H36" s="57"/>
      <c r="I36" s="57"/>
      <c r="J36" s="57"/>
      <c r="K36" s="57"/>
      <c r="L36" s="57"/>
    </row>
    <row r="37" spans="1:12" ht="15" customHeight="1" x14ac:dyDescent="0.2">
      <c r="A37" s="57"/>
      <c r="B37" s="57"/>
      <c r="C37" s="57"/>
      <c r="D37" s="57"/>
      <c r="E37" s="57"/>
      <c r="F37" s="57"/>
      <c r="G37" s="57"/>
      <c r="H37" s="57"/>
      <c r="I37" s="57"/>
      <c r="J37" s="57"/>
      <c r="K37" s="57"/>
      <c r="L37" s="57"/>
    </row>
    <row r="38" spans="1:12" ht="15" customHeight="1" x14ac:dyDescent="0.2">
      <c r="A38" s="50"/>
      <c r="B38" s="50"/>
      <c r="C38" s="50"/>
      <c r="D38" s="50"/>
      <c r="E38" s="50"/>
      <c r="F38" s="41" t="s">
        <v>87</v>
      </c>
      <c r="G38" s="40"/>
      <c r="H38" s="42" t="s">
        <v>113</v>
      </c>
      <c r="I38" s="22"/>
      <c r="J38" s="50"/>
      <c r="K38" s="50"/>
      <c r="L38" s="50"/>
    </row>
    <row r="39" spans="1:12" ht="25.05" customHeight="1" x14ac:dyDescent="0.2">
      <c r="A39" s="46" t="s">
        <v>158</v>
      </c>
      <c r="B39" s="5"/>
      <c r="C39" s="5"/>
      <c r="D39" s="5"/>
      <c r="E39" s="5"/>
      <c r="F39" s="5"/>
      <c r="G39" s="5"/>
      <c r="H39" s="5"/>
      <c r="I39" s="5"/>
      <c r="J39" s="5"/>
      <c r="K39" s="5"/>
      <c r="L39" s="5"/>
    </row>
    <row r="40" spans="1:12" ht="19.95" customHeight="1" x14ac:dyDescent="0.2">
      <c r="A40" s="22"/>
      <c r="B40" s="88" t="s">
        <v>85</v>
      </c>
      <c r="C40" s="88"/>
      <c r="D40" s="88"/>
      <c r="E40" s="88" t="s">
        <v>89</v>
      </c>
      <c r="F40" s="88"/>
      <c r="G40" s="88"/>
      <c r="H40" s="88" t="s">
        <v>61</v>
      </c>
      <c r="I40" s="88"/>
      <c r="J40" s="88"/>
      <c r="K40" s="88"/>
      <c r="L40" s="88"/>
    </row>
    <row r="41" spans="1:12" ht="34.200000000000003" customHeight="1" x14ac:dyDescent="0.2">
      <c r="A41" s="22"/>
      <c r="B41" s="98" t="s">
        <v>91</v>
      </c>
      <c r="C41" s="98"/>
      <c r="D41" s="98"/>
      <c r="E41" s="124">
        <f>ROUNDDOWN(D28,0)</f>
        <v>0</v>
      </c>
      <c r="F41" s="124"/>
      <c r="G41" s="25" t="s">
        <v>71</v>
      </c>
      <c r="H41" s="99">
        <f>IF(D29&lt;=I28,D29,I28)</f>
        <v>0</v>
      </c>
      <c r="I41" s="99"/>
      <c r="J41" s="99"/>
      <c r="K41" s="99"/>
      <c r="L41" s="26" t="s">
        <v>65</v>
      </c>
    </row>
    <row r="42" spans="1:12" ht="19.95" customHeight="1" x14ac:dyDescent="0.2">
      <c r="A42" s="22"/>
      <c r="B42" s="98" t="s">
        <v>90</v>
      </c>
      <c r="C42" s="98"/>
      <c r="D42" s="98"/>
      <c r="E42" s="138">
        <f>D32</f>
        <v>0</v>
      </c>
      <c r="F42" s="139"/>
      <c r="G42" s="140"/>
      <c r="H42" s="99">
        <f>ROUNDDOWN(H21/2,-3)</f>
        <v>0</v>
      </c>
      <c r="I42" s="99"/>
      <c r="J42" s="99"/>
      <c r="K42" s="99"/>
      <c r="L42" s="26" t="s">
        <v>65</v>
      </c>
    </row>
    <row r="43" spans="1:12" ht="19.95" customHeight="1" x14ac:dyDescent="0.2">
      <c r="A43" s="8"/>
      <c r="B43" s="8"/>
      <c r="C43" s="5"/>
      <c r="D43" s="5"/>
      <c r="E43" s="5"/>
      <c r="F43" s="5"/>
      <c r="G43" s="5"/>
      <c r="H43" s="5"/>
      <c r="I43" s="5"/>
      <c r="J43" s="5"/>
      <c r="K43" s="5"/>
      <c r="L43" s="5"/>
    </row>
    <row r="44" spans="1:12" ht="25.05" customHeight="1" x14ac:dyDescent="0.2">
      <c r="A44" s="4" t="s">
        <v>159</v>
      </c>
    </row>
    <row r="45" spans="1:12" ht="25.05" customHeight="1" thickBot="1" x14ac:dyDescent="0.25">
      <c r="A45" s="5"/>
      <c r="B45" t="s">
        <v>160</v>
      </c>
      <c r="C45" s="18"/>
      <c r="D45" s="16"/>
      <c r="E45" s="16"/>
      <c r="F45" s="16"/>
      <c r="G45" s="16"/>
      <c r="H45" s="16"/>
      <c r="I45" s="16"/>
      <c r="J45" s="16"/>
      <c r="K45" s="16"/>
      <c r="L45" s="16"/>
    </row>
    <row r="46" spans="1:12" ht="25.05" customHeight="1" thickTop="1" thickBot="1" x14ac:dyDescent="0.25">
      <c r="A46" s="5"/>
      <c r="B46" s="141" t="s">
        <v>72</v>
      </c>
      <c r="C46" s="142"/>
      <c r="D46" s="142"/>
      <c r="E46" s="142"/>
      <c r="F46" s="142"/>
      <c r="G46" s="142"/>
      <c r="H46" s="142"/>
      <c r="I46" s="142"/>
      <c r="J46" s="142"/>
      <c r="K46" s="142"/>
      <c r="L46" s="143"/>
    </row>
    <row r="47" spans="1:12" ht="25.05" customHeight="1" thickTop="1" x14ac:dyDescent="0.2">
      <c r="A47" s="5"/>
      <c r="B47" s="5"/>
      <c r="C47" s="5"/>
      <c r="D47" s="5"/>
      <c r="E47" s="5"/>
      <c r="F47" s="5"/>
      <c r="G47" s="5"/>
      <c r="H47" s="5"/>
      <c r="I47" s="5"/>
      <c r="J47" s="5"/>
      <c r="K47" s="5"/>
      <c r="L47" s="5"/>
    </row>
    <row r="48" spans="1:12" ht="25.05" customHeight="1" x14ac:dyDescent="0.2">
      <c r="A48" s="5"/>
      <c r="B48" s="8" t="s">
        <v>58</v>
      </c>
      <c r="C48" t="s">
        <v>48</v>
      </c>
      <c r="D48" s="144"/>
      <c r="E48" s="144"/>
      <c r="F48" t="s">
        <v>54</v>
      </c>
      <c r="G48" s="18"/>
      <c r="H48" s="18"/>
      <c r="I48" s="18"/>
    </row>
    <row r="49" spans="1:12" ht="25.05" customHeight="1" x14ac:dyDescent="0.2">
      <c r="A49" s="5"/>
      <c r="B49" s="8" t="s">
        <v>59</v>
      </c>
      <c r="C49" t="s">
        <v>49</v>
      </c>
      <c r="D49" s="67"/>
      <c r="E49" s="67"/>
      <c r="F49" t="s">
        <v>51</v>
      </c>
      <c r="G49" s="18"/>
      <c r="H49" s="18"/>
      <c r="I49" s="18"/>
    </row>
    <row r="50" spans="1:12" ht="25.05" customHeight="1" x14ac:dyDescent="0.2">
      <c r="A50" s="5"/>
      <c r="B50" s="8" t="s">
        <v>57</v>
      </c>
      <c r="C50" t="s">
        <v>56</v>
      </c>
      <c r="D50" s="67">
        <v>1</v>
      </c>
      <c r="E50" s="67"/>
      <c r="F50" t="s">
        <v>13</v>
      </c>
      <c r="G50" s="18"/>
      <c r="H50" s="18"/>
      <c r="I50" s="18"/>
    </row>
    <row r="51" spans="1:12" ht="25.05" customHeight="1" x14ac:dyDescent="0.2">
      <c r="A51" s="5"/>
      <c r="B51" s="8" t="s">
        <v>52</v>
      </c>
      <c r="C51" s="18"/>
      <c r="D51" s="122">
        <v>1137</v>
      </c>
      <c r="E51" s="64"/>
      <c r="F51" t="s">
        <v>53</v>
      </c>
      <c r="G51" s="18"/>
      <c r="H51" s="18"/>
      <c r="I51" s="18"/>
    </row>
    <row r="52" spans="1:12" ht="25.05" customHeight="1" x14ac:dyDescent="0.2">
      <c r="A52" s="5"/>
      <c r="B52" s="116" t="s">
        <v>164</v>
      </c>
      <c r="C52" s="116"/>
      <c r="D52" s="116"/>
      <c r="E52" s="116"/>
      <c r="F52" s="116"/>
      <c r="G52" s="116"/>
      <c r="H52" s="116"/>
      <c r="I52" s="116"/>
      <c r="J52" s="116"/>
      <c r="K52" s="116"/>
      <c r="L52" s="116"/>
    </row>
    <row r="53" spans="1:12" ht="25.05" customHeight="1" x14ac:dyDescent="0.2">
      <c r="A53" s="5"/>
      <c r="B53" s="116"/>
      <c r="C53" s="116"/>
      <c r="D53" s="116"/>
      <c r="E53" s="116"/>
      <c r="F53" s="116"/>
      <c r="G53" s="116"/>
      <c r="H53" s="116"/>
      <c r="I53" s="116"/>
      <c r="J53" s="116"/>
      <c r="K53" s="116"/>
      <c r="L53" s="116"/>
    </row>
    <row r="54" spans="1:12" ht="25.05" customHeight="1" x14ac:dyDescent="0.2">
      <c r="A54" s="5"/>
      <c r="B54" s="116"/>
      <c r="C54" s="116"/>
      <c r="D54" s="116"/>
      <c r="E54" s="116"/>
      <c r="F54" s="116"/>
      <c r="G54" s="116"/>
      <c r="H54" s="116"/>
      <c r="I54" s="116"/>
      <c r="J54" s="116"/>
      <c r="K54" s="116"/>
      <c r="L54" s="116"/>
    </row>
    <row r="55" spans="1:12" ht="25.05" customHeight="1" x14ac:dyDescent="0.2">
      <c r="B55" s="116"/>
      <c r="C55" s="116"/>
      <c r="D55" s="116"/>
      <c r="E55" s="116"/>
      <c r="F55" s="116"/>
      <c r="G55" s="116"/>
      <c r="H55" s="116"/>
      <c r="I55" s="116"/>
      <c r="J55" s="116"/>
      <c r="K55" s="116"/>
      <c r="L55" s="116"/>
    </row>
    <row r="56" spans="1:12" ht="25.05" customHeight="1" x14ac:dyDescent="0.2">
      <c r="B56" s="116"/>
      <c r="C56" s="116"/>
      <c r="D56" s="116"/>
      <c r="E56" s="116"/>
      <c r="F56" s="116"/>
      <c r="G56" s="116"/>
      <c r="H56" s="116"/>
      <c r="I56" s="116"/>
      <c r="J56" s="116"/>
      <c r="K56" s="116"/>
      <c r="L56" s="116"/>
    </row>
    <row r="57" spans="1:12" ht="12" customHeight="1" thickBot="1" x14ac:dyDescent="0.25">
      <c r="A57" s="5"/>
      <c r="B57" s="82"/>
      <c r="C57" s="82"/>
      <c r="D57" s="14"/>
      <c r="E57" s="12"/>
      <c r="F57" s="64"/>
      <c r="G57" s="64"/>
      <c r="H57" s="130"/>
      <c r="I57" s="130"/>
      <c r="J57" s="130"/>
      <c r="K57" s="130"/>
      <c r="L57" s="130"/>
    </row>
    <row r="58" spans="1:12" ht="25.05" customHeight="1" thickBot="1" x14ac:dyDescent="0.25">
      <c r="A58" s="5"/>
      <c r="B58" s="92" t="s">
        <v>50</v>
      </c>
      <c r="C58" s="92"/>
      <c r="D58" s="131">
        <f>D48*D49*D50/D51</f>
        <v>0</v>
      </c>
      <c r="E58" s="132"/>
      <c r="F58" s="64" t="s">
        <v>19</v>
      </c>
      <c r="G58" s="64"/>
      <c r="H58" s="130"/>
      <c r="I58" s="130"/>
      <c r="J58" s="130"/>
      <c r="K58" s="130"/>
      <c r="L58" s="130"/>
    </row>
    <row r="59" spans="1:12" ht="12" customHeight="1" thickBot="1" x14ac:dyDescent="0.25">
      <c r="A59" s="5"/>
      <c r="B59" s="17"/>
      <c r="C59" s="17"/>
      <c r="D59" s="19"/>
      <c r="E59" s="19"/>
      <c r="F59" s="5"/>
      <c r="G59" s="5"/>
      <c r="H59" s="13"/>
      <c r="I59" s="13"/>
      <c r="J59" s="13"/>
      <c r="K59" s="13"/>
      <c r="L59" s="13"/>
    </row>
    <row r="60" spans="1:12" ht="25.05" customHeight="1" thickBot="1" x14ac:dyDescent="0.25">
      <c r="A60" s="5"/>
      <c r="B60" s="84" t="s">
        <v>55</v>
      </c>
      <c r="C60" s="121"/>
      <c r="D60" s="119"/>
      <c r="E60" s="120"/>
      <c r="F60" s="123" t="s">
        <v>19</v>
      </c>
      <c r="G60" s="64"/>
      <c r="H60" s="13"/>
      <c r="I60" s="13"/>
      <c r="J60" s="13"/>
      <c r="K60" s="13"/>
      <c r="L60" s="13"/>
    </row>
    <row r="61" spans="1:12" ht="25.05" customHeight="1" x14ac:dyDescent="0.2">
      <c r="A61" s="5"/>
      <c r="B61" s="11"/>
      <c r="C61" s="11"/>
      <c r="D61" s="19"/>
      <c r="E61" s="19"/>
      <c r="F61" s="5"/>
      <c r="G61" s="5"/>
      <c r="H61" s="13"/>
      <c r="I61" s="13"/>
      <c r="J61" s="13"/>
      <c r="K61" s="13"/>
      <c r="L61" s="13"/>
    </row>
    <row r="62" spans="1:12" ht="25.05" customHeight="1" x14ac:dyDescent="0.2">
      <c r="B62" s="115" t="s">
        <v>162</v>
      </c>
      <c r="C62" s="116"/>
      <c r="D62" s="116"/>
      <c r="E62" s="116"/>
      <c r="F62" s="116"/>
      <c r="G62" s="116"/>
      <c r="H62" s="116"/>
      <c r="I62" s="116"/>
      <c r="J62" s="116"/>
      <c r="K62" s="116"/>
      <c r="L62" s="116"/>
    </row>
    <row r="63" spans="1:12" ht="25.05" customHeight="1" x14ac:dyDescent="0.2">
      <c r="A63" s="5"/>
      <c r="B63" s="116"/>
      <c r="C63" s="116"/>
      <c r="D63" s="116"/>
      <c r="E63" s="116"/>
      <c r="F63" s="116"/>
      <c r="G63" s="116"/>
      <c r="H63" s="116"/>
      <c r="I63" s="116"/>
      <c r="J63" s="116"/>
      <c r="K63" s="116"/>
      <c r="L63" s="116"/>
    </row>
    <row r="64" spans="1:12" ht="25.05" customHeight="1" x14ac:dyDescent="0.2">
      <c r="A64" s="5"/>
      <c r="B64" s="84" t="s">
        <v>67</v>
      </c>
      <c r="C64" s="84"/>
      <c r="D64" s="117" t="s">
        <v>68</v>
      </c>
      <c r="E64" s="117"/>
      <c r="F64" s="117"/>
      <c r="G64" s="117"/>
      <c r="H64" s="118"/>
      <c r="I64" s="118"/>
      <c r="J64" s="37"/>
      <c r="K64" s="37"/>
      <c r="L64" s="37"/>
    </row>
    <row r="65" spans="1:12" ht="25.05" customHeight="1" x14ac:dyDescent="0.2">
      <c r="A65" s="5"/>
      <c r="B65" s="11"/>
      <c r="C65" s="11"/>
      <c r="D65" s="117" t="s">
        <v>69</v>
      </c>
      <c r="E65" s="117"/>
      <c r="F65" s="117"/>
      <c r="G65" s="117"/>
      <c r="H65" s="118"/>
      <c r="I65" s="118"/>
      <c r="J65" s="37"/>
      <c r="K65" s="37"/>
      <c r="L65" s="37"/>
    </row>
    <row r="66" spans="1:12" ht="25.05" customHeight="1" x14ac:dyDescent="0.2">
      <c r="A66" s="5"/>
      <c r="B66" s="14"/>
      <c r="C66" s="14"/>
      <c r="D66" s="117" t="s">
        <v>70</v>
      </c>
      <c r="E66" s="117"/>
      <c r="F66" s="117"/>
      <c r="G66" s="117"/>
      <c r="H66" s="118"/>
      <c r="I66" s="118"/>
      <c r="J66" s="37"/>
      <c r="K66" s="37"/>
      <c r="L66" s="37"/>
    </row>
    <row r="67" spans="1:12" ht="15" customHeight="1" x14ac:dyDescent="0.2">
      <c r="A67" s="5"/>
      <c r="B67" s="14"/>
      <c r="C67" s="14"/>
      <c r="D67" s="19"/>
      <c r="E67" s="19"/>
      <c r="F67" s="19"/>
      <c r="G67" s="19"/>
      <c r="H67" s="13"/>
      <c r="I67" s="13"/>
      <c r="J67" s="37"/>
      <c r="K67" s="37"/>
      <c r="L67" s="37"/>
    </row>
    <row r="68" spans="1:12" ht="25.05" customHeight="1" x14ac:dyDescent="0.2">
      <c r="A68" s="5"/>
      <c r="B68" t="s">
        <v>161</v>
      </c>
      <c r="C68" s="18"/>
      <c r="D68" s="16"/>
      <c r="E68" s="16"/>
      <c r="F68" s="16"/>
      <c r="G68" s="16"/>
      <c r="H68" s="16"/>
      <c r="I68" s="16"/>
      <c r="J68" s="16"/>
      <c r="K68" s="16"/>
      <c r="L68" s="16"/>
    </row>
    <row r="69" spans="1:12" ht="25.05" customHeight="1" x14ac:dyDescent="0.2">
      <c r="B69" s="115" t="s">
        <v>165</v>
      </c>
      <c r="C69" s="116"/>
      <c r="D69" s="116"/>
      <c r="E69" s="116"/>
      <c r="F69" s="116"/>
      <c r="G69" s="116"/>
      <c r="H69" s="116"/>
      <c r="I69" s="116"/>
      <c r="J69" s="116"/>
      <c r="K69" s="116"/>
      <c r="L69" s="116"/>
    </row>
    <row r="70" spans="1:12" ht="10.8" customHeight="1" x14ac:dyDescent="0.2">
      <c r="A70" s="5"/>
      <c r="B70" s="116"/>
      <c r="C70" s="116"/>
      <c r="D70" s="116"/>
      <c r="E70" s="116"/>
      <c r="F70" s="116"/>
      <c r="G70" s="116"/>
      <c r="H70" s="116"/>
      <c r="I70" s="116"/>
      <c r="J70" s="116"/>
      <c r="K70" s="116"/>
      <c r="L70" s="116"/>
    </row>
    <row r="71" spans="1:12" ht="25.05" customHeight="1" x14ac:dyDescent="0.2">
      <c r="A71" s="5"/>
      <c r="B71" s="84" t="s">
        <v>163</v>
      </c>
      <c r="C71" s="84"/>
      <c r="D71" s="117" t="s">
        <v>68</v>
      </c>
      <c r="E71" s="117"/>
      <c r="F71" s="117"/>
      <c r="G71" s="117"/>
      <c r="H71" s="118"/>
      <c r="I71" s="118"/>
      <c r="J71" s="37"/>
      <c r="K71" s="37"/>
      <c r="L71" s="37"/>
    </row>
    <row r="72" spans="1:12" ht="25.05" customHeight="1" x14ac:dyDescent="0.2">
      <c r="A72" s="5"/>
      <c r="B72" s="11"/>
      <c r="C72" s="11"/>
      <c r="D72" s="117" t="s">
        <v>69</v>
      </c>
      <c r="E72" s="117"/>
      <c r="F72" s="117"/>
      <c r="G72" s="117"/>
      <c r="H72" s="118"/>
      <c r="I72" s="118"/>
      <c r="J72" s="37"/>
      <c r="K72" s="37"/>
      <c r="L72" s="37"/>
    </row>
    <row r="73" spans="1:12" ht="25.05" customHeight="1" x14ac:dyDescent="0.2">
      <c r="A73" s="5"/>
      <c r="B73" s="14"/>
      <c r="C73" s="14"/>
      <c r="D73" s="117" t="s">
        <v>70</v>
      </c>
      <c r="E73" s="117"/>
      <c r="F73" s="117"/>
      <c r="G73" s="117"/>
      <c r="H73" s="118"/>
      <c r="I73" s="118"/>
      <c r="J73" s="37"/>
      <c r="K73" s="37"/>
      <c r="L73" s="37"/>
    </row>
    <row r="74" spans="1:12" ht="25.05" customHeight="1" x14ac:dyDescent="0.2">
      <c r="A74" s="5"/>
      <c r="B74" s="15"/>
      <c r="C74" s="15"/>
      <c r="D74" s="15"/>
      <c r="E74" s="15"/>
      <c r="F74" s="15"/>
      <c r="G74" s="15"/>
      <c r="H74" s="15"/>
      <c r="I74" s="15"/>
      <c r="J74" s="15"/>
      <c r="K74" s="15"/>
      <c r="L74" s="15"/>
    </row>
    <row r="75" spans="1:12" ht="25.05" customHeight="1" x14ac:dyDescent="0.2">
      <c r="A75" s="5"/>
      <c r="B75" s="16"/>
      <c r="C75" s="16"/>
      <c r="D75" s="16"/>
      <c r="E75" s="16"/>
      <c r="F75" s="16"/>
      <c r="G75" s="16"/>
      <c r="H75" s="16"/>
      <c r="I75" s="16"/>
      <c r="J75" s="16"/>
      <c r="K75" s="16"/>
      <c r="L75" s="16"/>
    </row>
    <row r="76" spans="1:12" x14ac:dyDescent="0.2">
      <c r="A76" s="5"/>
      <c r="B76" s="16"/>
      <c r="C76" s="16"/>
      <c r="D76" s="16"/>
      <c r="E76" s="16"/>
      <c r="F76" s="16"/>
      <c r="G76" s="16"/>
      <c r="H76" s="16"/>
      <c r="I76" s="16"/>
      <c r="J76" s="16"/>
      <c r="K76" s="16"/>
      <c r="L76" s="16"/>
    </row>
  </sheetData>
  <mergeCells count="118">
    <mergeCell ref="E42:G42"/>
    <mergeCell ref="H42:K42"/>
    <mergeCell ref="D73:G73"/>
    <mergeCell ref="H73:I73"/>
    <mergeCell ref="B69:L70"/>
    <mergeCell ref="B46:L46"/>
    <mergeCell ref="D48:E48"/>
    <mergeCell ref="D49:E49"/>
    <mergeCell ref="D50:E50"/>
    <mergeCell ref="H64:I64"/>
    <mergeCell ref="H65:I65"/>
    <mergeCell ref="H66:I66"/>
    <mergeCell ref="D72:G72"/>
    <mergeCell ref="H72:I72"/>
    <mergeCell ref="D65:G65"/>
    <mergeCell ref="D66:G66"/>
    <mergeCell ref="J11:K11"/>
    <mergeCell ref="B17:C17"/>
    <mergeCell ref="H17:L17"/>
    <mergeCell ref="H19:L19"/>
    <mergeCell ref="B15:C15"/>
    <mergeCell ref="H15:L15"/>
    <mergeCell ref="B16:C16"/>
    <mergeCell ref="H16:L16"/>
    <mergeCell ref="E15:G15"/>
    <mergeCell ref="E16:G16"/>
    <mergeCell ref="E17:G17"/>
    <mergeCell ref="B18:C18"/>
    <mergeCell ref="E18:G18"/>
    <mergeCell ref="H18:L18"/>
    <mergeCell ref="B13:C13"/>
    <mergeCell ref="H13:L13"/>
    <mergeCell ref="B14:C14"/>
    <mergeCell ref="H14:L14"/>
    <mergeCell ref="E13:G13"/>
    <mergeCell ref="E14:G14"/>
    <mergeCell ref="A1:L2"/>
    <mergeCell ref="B5:C5"/>
    <mergeCell ref="F5:G5"/>
    <mergeCell ref="H5:L5"/>
    <mergeCell ref="B6:C6"/>
    <mergeCell ref="F6:G6"/>
    <mergeCell ref="H6:L6"/>
    <mergeCell ref="B7:C7"/>
    <mergeCell ref="F7:G7"/>
    <mergeCell ref="H7:L7"/>
    <mergeCell ref="B8:C8"/>
    <mergeCell ref="H8:L8"/>
    <mergeCell ref="B10:C10"/>
    <mergeCell ref="F10:G10"/>
    <mergeCell ref="H10:L10"/>
    <mergeCell ref="B64:C64"/>
    <mergeCell ref="D64:G64"/>
    <mergeCell ref="B57:C57"/>
    <mergeCell ref="F57:G57"/>
    <mergeCell ref="H57:L57"/>
    <mergeCell ref="B58:C58"/>
    <mergeCell ref="D58:E58"/>
    <mergeCell ref="F58:G58"/>
    <mergeCell ref="H58:L58"/>
    <mergeCell ref="B20:C20"/>
    <mergeCell ref="H20:L20"/>
    <mergeCell ref="F11:H11"/>
    <mergeCell ref="B33:C33"/>
    <mergeCell ref="B34:C34"/>
    <mergeCell ref="D33:E33"/>
    <mergeCell ref="D34:E34"/>
    <mergeCell ref="B9:C9"/>
    <mergeCell ref="F9:G9"/>
    <mergeCell ref="H9:L9"/>
    <mergeCell ref="B21:C21"/>
    <mergeCell ref="H21:L21"/>
    <mergeCell ref="B25:C25"/>
    <mergeCell ref="D25:L25"/>
    <mergeCell ref="B24:C24"/>
    <mergeCell ref="D24:F24"/>
    <mergeCell ref="G24:L24"/>
    <mergeCell ref="B22:C22"/>
    <mergeCell ref="D22:E22"/>
    <mergeCell ref="G22:H22"/>
    <mergeCell ref="J22:K22"/>
    <mergeCell ref="B32:C32"/>
    <mergeCell ref="D32:L32"/>
    <mergeCell ref="B29:C29"/>
    <mergeCell ref="D29:E29"/>
    <mergeCell ref="B26:C26"/>
    <mergeCell ref="B28:C28"/>
    <mergeCell ref="B27:C27"/>
    <mergeCell ref="D26:L26"/>
    <mergeCell ref="D27:L27"/>
    <mergeCell ref="F28:H28"/>
    <mergeCell ref="I28:K28"/>
    <mergeCell ref="B31:C31"/>
    <mergeCell ref="D31:L31"/>
    <mergeCell ref="D8:G8"/>
    <mergeCell ref="D9:E10"/>
    <mergeCell ref="D19:G19"/>
    <mergeCell ref="D20:E21"/>
    <mergeCell ref="F20:G20"/>
    <mergeCell ref="F21:G21"/>
    <mergeCell ref="A36:L37"/>
    <mergeCell ref="B62:L63"/>
    <mergeCell ref="B71:C71"/>
    <mergeCell ref="D71:G71"/>
    <mergeCell ref="H71:I71"/>
    <mergeCell ref="B52:L56"/>
    <mergeCell ref="B19:C19"/>
    <mergeCell ref="D60:E60"/>
    <mergeCell ref="B60:C60"/>
    <mergeCell ref="D51:E51"/>
    <mergeCell ref="F60:G60"/>
    <mergeCell ref="B40:D40"/>
    <mergeCell ref="E40:G40"/>
    <mergeCell ref="H40:L40"/>
    <mergeCell ref="B41:D41"/>
    <mergeCell ref="E41:F41"/>
    <mergeCell ref="H41:K41"/>
    <mergeCell ref="B42:D42"/>
  </mergeCells>
  <phoneticPr fontId="1"/>
  <pageMargins left="0.70866141732283472" right="0.51181102362204722" top="0.74803149606299213" bottom="0.74803149606299213" header="0.31496062992125984" footer="0.31496062992125984"/>
  <rowBreaks count="2" manualBreakCount="2">
    <brk id="35" max="11" man="1"/>
    <brk id="74" max="11" man="1"/>
  </rowBreaks>
  <drawing r:id="rId2"/>
</worksheet>
</file>